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DE9A" lockStructure="1"/>
  <bookViews>
    <workbookView xWindow="0" yWindow="45" windowWidth="19155" windowHeight="11835"/>
  </bookViews>
  <sheets>
    <sheet name="MANIFESTAZIONE INTERESSE" sheetId="1" r:id="rId1"/>
    <sheet name="Riepilogo" sheetId="4" state="hidden" r:id="rId2"/>
  </sheets>
  <definedNames>
    <definedName name="Adesione_Coord">'MANIFESTAZIONE INTERESSE'!$N$49</definedName>
    <definedName name="AIB">'MANIFESTAZIONE INTERESSE'!$C$12</definedName>
    <definedName name="AIBCell1Ref1">'MANIFESTAZIONE INTERESSE'!$F$17</definedName>
    <definedName name="AIBCell1Ref2">'MANIFESTAZIONE INTERESSE'!$F$18</definedName>
    <definedName name="AIBCell2Ref1">'MANIFESTAZIONE INTERESSE'!$H$17</definedName>
    <definedName name="AIBCell2Ref2">'MANIFESTAZIONE INTERESSE'!$H$18</definedName>
    <definedName name="AIBCell3Ref1">'MANIFESTAZIONE INTERESSE'!$I$17</definedName>
    <definedName name="AIBCell3Ref2">'MANIFESTAZIONE INTERESSE'!$I$18</definedName>
    <definedName name="AIBCognomeRef1">'MANIFESTAZIONE INTERESSE'!$E$17</definedName>
    <definedName name="AIBCognomeRef2">'MANIFESTAZIONE INTERESSE'!$E$18</definedName>
    <definedName name="AIBNomeRef1">'MANIFESTAZIONE INTERESSE'!$D$17</definedName>
    <definedName name="AIBNomeRef2">'MANIFESTAZIONE INTERESSE'!$D$18</definedName>
    <definedName name="Alfa">'MANIFESTAZIONE INTERESSE'!$D$4</definedName>
    <definedName name="_xlnm.Print_Area" localSheetId="0">'MANIFESTAZIONE INTERESSE'!$B$1:$O$58</definedName>
    <definedName name="CFAss">'MANIFESTAZIONE INTERESSE'!$F$4</definedName>
    <definedName name="CFLegRap">'MANIFESTAZIONE INTERESSE'!$J$6</definedName>
    <definedName name="Cognome">'MANIFESTAZIONE INTERESSE'!$J$5</definedName>
    <definedName name="Comune_Op_Aib">'MANIFESTAZIONE INTERESSE'!$L$16</definedName>
    <definedName name="Comune_Op_Idro">'MANIFESTAZIONE INTERESSE'!$L$20</definedName>
    <definedName name="Comune_Op_Patt">'MANIFESTAZIONE INTERESSE'!$L$24</definedName>
    <definedName name="Comune_Op_SuppIdro">'MANIFESTAZIONE INTERESSE'!$L$28</definedName>
    <definedName name="ComuneSL">'MANIFESTAZIONE INTERESSE'!$D$6</definedName>
    <definedName name="DataNascita">'MANIFESTAZIONE INTERESSE'!$N$7</definedName>
    <definedName name="Denominazione">'MANIFESTAZIONE INTERESSE'!$D$5</definedName>
    <definedName name="IDRO">'MANIFESTAZIONE INTERESSE'!$D$12</definedName>
    <definedName name="IDROCell1Ref1">'MANIFESTAZIONE INTERESSE'!$F$21</definedName>
    <definedName name="IDROCell1Ref2">'MANIFESTAZIONE INTERESSE'!$F$22</definedName>
    <definedName name="IDROCell2Ref1">'MANIFESTAZIONE INTERESSE'!$H$21</definedName>
    <definedName name="IDROCell2Ref2">'MANIFESTAZIONE INTERESSE'!$H$22</definedName>
    <definedName name="IDROCell3Ref1">'MANIFESTAZIONE INTERESSE'!$I$21</definedName>
    <definedName name="IDROCell3Ref2">'MANIFESTAZIONE INTERESSE'!$I$22</definedName>
    <definedName name="IDROCognomeRef1">'MANIFESTAZIONE INTERESSE'!$E$21</definedName>
    <definedName name="IDROCognomeRef2">'MANIFESTAZIONE INTERESSE'!$E$22</definedName>
    <definedName name="IDRONomeRef1">'MANIFESTAZIONE INTERESSE'!$D$21</definedName>
    <definedName name="IDRONomeRef2">'MANIFESTAZIONE INTERESSE'!$D$22</definedName>
    <definedName name="IdrovoraInf2">'MANIFESTAZIONE INTERESSE'!$N$58</definedName>
    <definedName name="IdrovoraSup2">'MANIFESTAZIONE INTERESSE'!$N$57</definedName>
    <definedName name="Indirizzo">'MANIFESTAZIONE INTERESSE'!$D$7</definedName>
    <definedName name="LuogoNascita">'MANIFESTAZIONE INTERESSE'!$J$7</definedName>
    <definedName name="Manifestazione">'MANIFESTAZIONE INTERESSE'!$1:$1048576</definedName>
    <definedName name="Mezzo_Aib">'MANIFESTAZIONE INTERESSE'!$L$17</definedName>
    <definedName name="Mezzo_Idro">'MANIFESTAZIONE INTERESSE'!$L$21</definedName>
    <definedName name="Mezzo_Patt">'MANIFESTAZIONE INTERESSE'!$L$25</definedName>
    <definedName name="Mezzo_SuppIdro">'MANIFESTAZIONE INTERESSE'!$L$29</definedName>
    <definedName name="N_Convenzione5e10">'MANIFESTAZIONE INTERESSE'!$N$36</definedName>
    <definedName name="N_ConvenzioneMagg10">'MANIFESTAZIONE INTERESSE'!$N$37</definedName>
    <definedName name="N_ConvenzioneMin5">'MANIFESTAZIONE INTERESSE'!$N$35</definedName>
    <definedName name="N_Formazione03">'MANIFESTAZIONE INTERESSE'!$N$40</definedName>
    <definedName name="N_Formazione7e10">'MANIFESTAZIONE INTERESSE'!$N$41</definedName>
    <definedName name="N_FormazioneMagg10">'MANIFESTAZIONE INTERESSE'!$N$42</definedName>
    <definedName name="N_Vol_Pat_CD_3">'MANIFESTAZIONE INTERESSE'!$N$45</definedName>
    <definedName name="N_Vol_Pat_CD_4_5">'MANIFESTAZIONE INTERESSE'!$N$46</definedName>
    <definedName name="N_Vol_Pat_CD_5">'MANIFESTAZIONE INTERESSE'!$N$47</definedName>
    <definedName name="Natanti_Autobotti">'MANIFESTAZIONE INTERESSE'!$N$56</definedName>
    <definedName name="Nome">'MANIFESTAZIONE INTERESSE'!$J$4</definedName>
    <definedName name="PATT">'MANIFESTAZIONE INTERESSE'!$E$12</definedName>
    <definedName name="PATTCell1Ref1">'MANIFESTAZIONE INTERESSE'!$F$25</definedName>
    <definedName name="PATTCell1Ref2">'MANIFESTAZIONE INTERESSE'!$F$26</definedName>
    <definedName name="PATTCell2Ref1">'MANIFESTAZIONE INTERESSE'!$H$25</definedName>
    <definedName name="PATTCell2Ref2">'MANIFESTAZIONE INTERESSE'!$H$26</definedName>
    <definedName name="PATTCell3Ref1">'MANIFESTAZIONE INTERESSE'!$I$25</definedName>
    <definedName name="PATTCell3Ref2">'MANIFESTAZIONE INTERESSE'!$I$26</definedName>
    <definedName name="PATTCognomeRef1">'MANIFESTAZIONE INTERESSE'!$E$25</definedName>
    <definedName name="PATTCognomeRef2">'MANIFESTAZIONE INTERESSE'!$E$26</definedName>
    <definedName name="PATTNomeRef1">'MANIFESTAZIONE INTERESSE'!$D$25</definedName>
    <definedName name="PATTNomeRef2">'MANIFESTAZIONE INTERESSE'!$D$26</definedName>
    <definedName name="PickUp1e2">'MANIFESTAZIONE INTERESSE'!$N$53</definedName>
    <definedName name="PickUpMagg2">'MANIFESTAZIONE INTERESSE'!$N$52</definedName>
    <definedName name="PP_AIB">'MANIFESTAZIONE INTERESSE'!$H$12</definedName>
    <definedName name="PP_Patt">'MANIFESTAZIONE INTERESSE'!$I$12</definedName>
    <definedName name="PP_Sup_Idro">'MANIFESTAZIONE INTERESSE'!$J$12</definedName>
    <definedName name="ProvinciaSL">'MANIFESTAZIONE INTERESSE'!$H$6</definedName>
    <definedName name="Recapito">'MANIFESTAZIONE INTERESSE'!$N$6</definedName>
    <definedName name="SUPIDROCell1Ref1">'MANIFESTAZIONE INTERESSE'!$F$29</definedName>
    <definedName name="SUPIDROCell1Ref2">'MANIFESTAZIONE INTERESSE'!$F$30</definedName>
    <definedName name="SUPIDROCell2Ref1">'MANIFESTAZIONE INTERESSE'!$H$29</definedName>
    <definedName name="SUPIDROCell2Ref2">'MANIFESTAZIONE INTERESSE'!$H$30</definedName>
    <definedName name="SUPIDROCell3Ref1">'MANIFESTAZIONE INTERESSE'!$I$29</definedName>
    <definedName name="SUPIDROCell3Ref2">'MANIFESTAZIONE INTERESSE'!$I$30</definedName>
    <definedName name="SUPIDROCognomeRef1">'MANIFESTAZIONE INTERESSE'!$E$29</definedName>
    <definedName name="SUPIDROCognomeRef2">'MANIFESTAZIONE INTERESSE'!$E$30</definedName>
    <definedName name="SUPIDRONomeRef1">'MANIFESTAZIONE INTERESSE'!$D$29</definedName>
    <definedName name="SUPIDRONomeRef2">'MANIFESTAZIONE INTERESSE'!$D$30</definedName>
    <definedName name="SUPP_IDR">'MANIFESTAZIONE INTERESSE'!$F$12</definedName>
    <definedName name="Targa_Aib">'MANIFESTAZIONE INTERESSE'!$L$18</definedName>
    <definedName name="Targa_Idro">'MANIFESTAZIONE INTERESSE'!$L$22</definedName>
    <definedName name="Targa_Patt">'MANIFESTAZIONE INTERESSE'!$L$26</definedName>
    <definedName name="Targa_SuppIdro">'MANIFESTAZIONE INTERESSE'!$L$30</definedName>
    <definedName name="TraspPersone1e2">'MANIFESTAZIONE INTERESSE'!$N$55</definedName>
    <definedName name="TraspPersoneMagg2">'MANIFESTAZIONE INTERESSE'!$N$54</definedName>
    <definedName name="V1_Mod">'MANIFESTAZIONE INTERESSE'!$M$11</definedName>
    <definedName name="V1_Targa">'MANIFESTAZIONE INTERESSE'!$N$11</definedName>
    <definedName name="V2_Mod">'MANIFESTAZIONE INTERESSE'!$M$13</definedName>
    <definedName name="V2_Targa">'MANIFESTAZIONE INTERESSE'!$N$13</definedName>
  </definedNames>
  <calcPr calcId="145621"/>
</workbook>
</file>

<file path=xl/calcChain.xml><?xml version="1.0" encoding="utf-8"?>
<calcChain xmlns="http://schemas.openxmlformats.org/spreadsheetml/2006/main">
  <c r="W2" i="4" l="1"/>
  <c r="V2" i="4"/>
  <c r="U2" i="4"/>
  <c r="T2" i="4"/>
  <c r="S2" i="4"/>
  <c r="R2" i="4"/>
  <c r="Q2" i="4"/>
  <c r="CN2" i="4"/>
  <c r="CM2" i="4"/>
  <c r="CL2" i="4"/>
  <c r="CK2" i="4"/>
  <c r="CJ2" i="4"/>
  <c r="CI2" i="4"/>
  <c r="CH2" i="4"/>
  <c r="CG2" i="4"/>
  <c r="CF2" i="4"/>
  <c r="CE2" i="4"/>
  <c r="CD2" i="4"/>
  <c r="CC2" i="4"/>
  <c r="CB2" i="4"/>
  <c r="CA2" i="4"/>
  <c r="BZ2" i="4"/>
  <c r="BY2" i="4"/>
  <c r="BX2" i="4"/>
  <c r="BW2" i="4"/>
  <c r="BV2" i="4"/>
  <c r="BU2" i="4"/>
  <c r="BT2" i="4"/>
  <c r="BS2" i="4"/>
  <c r="BR2" i="4"/>
  <c r="BQ2" i="4"/>
  <c r="BP2" i="4"/>
  <c r="BO2" i="4"/>
  <c r="BN2" i="4"/>
  <c r="BM2" i="4"/>
  <c r="BL2" i="4"/>
  <c r="BK2" i="4"/>
  <c r="BJ2" i="4"/>
  <c r="BI2" i="4"/>
  <c r="BH2" i="4"/>
  <c r="BG2" i="4"/>
  <c r="BF2" i="4"/>
  <c r="BE2" i="4"/>
  <c r="BD2" i="4"/>
  <c r="BC2" i="4"/>
  <c r="BB2" i="4"/>
  <c r="BA2" i="4"/>
  <c r="AZ2" i="4"/>
  <c r="AY2" i="4"/>
  <c r="AX2" i="4"/>
  <c r="AK2" i="4"/>
  <c r="AW2" i="4"/>
  <c r="AV2" i="4"/>
  <c r="AU2" i="4"/>
  <c r="AT2" i="4"/>
  <c r="AS2" i="4"/>
  <c r="AR2" i="4"/>
  <c r="AQ2" i="4"/>
  <c r="AP2" i="4"/>
  <c r="AO2" i="4"/>
  <c r="AN2" i="4"/>
  <c r="AM2" i="4"/>
  <c r="AL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<sst xmlns="http://schemas.openxmlformats.org/spreadsheetml/2006/main" count="190" uniqueCount="109">
  <si>
    <t>NOME</t>
  </si>
  <si>
    <t>COGNOME</t>
  </si>
  <si>
    <t>CODICE FISCALE</t>
  </si>
  <si>
    <t>RECAPITO TELEFONICO</t>
  </si>
  <si>
    <t>CODICE ALFANMERICO</t>
  </si>
  <si>
    <t>DENOMINAZIONE</t>
  </si>
  <si>
    <t>COMUNE</t>
  </si>
  <si>
    <t>PROV</t>
  </si>
  <si>
    <t>AIB</t>
  </si>
  <si>
    <t>IDROGEOLOGICO</t>
  </si>
  <si>
    <t>PATTUGLIAMENTO</t>
  </si>
  <si>
    <t>SUPPORTO IDRICO</t>
  </si>
  <si>
    <t>REF.AIB 1</t>
  </si>
  <si>
    <t>REF. AIB 2</t>
  </si>
  <si>
    <t>COMUNE SEDE LEGALE</t>
  </si>
  <si>
    <t>RECAPITI REFERENTI</t>
  </si>
  <si>
    <t>LEGALE RAPPRESENTANTE</t>
  </si>
  <si>
    <t>ASSOCIAZIONE/GRUPPO COMUNALE</t>
  </si>
  <si>
    <t>RECAPITO</t>
  </si>
  <si>
    <t>REFERENTE IDROGEOLOGICO 1</t>
  </si>
  <si>
    <t>REFERENTE IDROGEOLOGICO 2</t>
  </si>
  <si>
    <t>REFERENTE PATTUGLIAMENTO 1</t>
  </si>
  <si>
    <t>REFERENTE PATTUGLIAMENTO 2</t>
  </si>
  <si>
    <t>REFERENTE SUPPORTO IDRICO 1</t>
  </si>
  <si>
    <t>REFERENTE SUPPORTO IDRICO 2</t>
  </si>
  <si>
    <t>INDIRIZZO
(VIA E NUMERO CIVICO)</t>
  </si>
  <si>
    <t>DATA DI NASCITA</t>
  </si>
  <si>
    <t>LUOGO DI NASCITA</t>
  </si>
  <si>
    <t>A.I.B</t>
  </si>
  <si>
    <t>ALTRO RECAPITO</t>
  </si>
  <si>
    <t>AMBITO DI OPERATIVITÀ E MEZZI</t>
  </si>
  <si>
    <t>TARGATO:</t>
  </si>
  <si>
    <t>MEZZO TIPO:</t>
  </si>
  <si>
    <t>COMUNE/I DI:</t>
  </si>
  <si>
    <t>MANIFESTAZIONE D'INTERESSE CAMPAGNA A.I.B. RISCHIO IDROGEOLOGICO 2021/2024</t>
  </si>
  <si>
    <t>PROVINCIA</t>
  </si>
  <si>
    <t>d)  Autoveicoli uso trasporto persone in numero tra 1 e 2</t>
  </si>
  <si>
    <t>f)  Idrovora con capacità uguale o superiore a 2000 lt al minuto</t>
  </si>
  <si>
    <t>g)  Idrovora con capacità inferiore a 2000 lt al minuto</t>
  </si>
  <si>
    <t>a)  Autoveicoli ad uso pick up in numero &gt; di 2</t>
  </si>
  <si>
    <t>c)  Autoveicoli uso trasporto persone in numero &gt; di 2</t>
  </si>
  <si>
    <t xml:space="preserve">b)  Autoveicoli ad uso pick up in numero tra 1 e 2    </t>
  </si>
  <si>
    <t>INDIRIZZO (VIA/PIAZZA E NUMERO CIVICO)</t>
  </si>
  <si>
    <r>
      <t xml:space="preserve">CELLULARE h 24 </t>
    </r>
    <r>
      <rPr>
        <b/>
        <sz val="9"/>
        <color rgb="FFC00000"/>
        <rFont val="Calibri"/>
        <family val="2"/>
        <scheme val="minor"/>
      </rPr>
      <t>1</t>
    </r>
  </si>
  <si>
    <r>
      <t xml:space="preserve">CELLULARE h 24 </t>
    </r>
    <r>
      <rPr>
        <b/>
        <sz val="9"/>
        <color rgb="FFFF0000"/>
        <rFont val="Calibri"/>
        <family val="2"/>
        <scheme val="minor"/>
      </rPr>
      <t>2</t>
    </r>
  </si>
  <si>
    <t>TARGA:</t>
  </si>
  <si>
    <t>a) &lt; 5</t>
  </si>
  <si>
    <t>b) tra 5 e 10</t>
  </si>
  <si>
    <t>c) &gt;10</t>
  </si>
  <si>
    <t>a) tra 0 e 3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</si>
  <si>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</si>
  <si>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</si>
  <si>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</si>
  <si>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</si>
  <si>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</si>
  <si>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</si>
  <si>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</si>
  <si>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</si>
  <si>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</si>
  <si>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5a</t>
  </si>
  <si>
    <t>5b</t>
  </si>
  <si>
    <t>5c</t>
  </si>
  <si>
    <t>5d</t>
  </si>
  <si>
    <t>5e</t>
  </si>
  <si>
    <t>5f</t>
  </si>
  <si>
    <t>5g</t>
  </si>
  <si>
    <r>
      <t xml:space="preserve">REFERENTE PATTUGLIAMENTO </t>
    </r>
    <r>
      <rPr>
        <b/>
        <sz val="8"/>
        <color rgb="FFC00000"/>
        <rFont val="Calibri"/>
        <family val="2"/>
        <scheme val="minor"/>
      </rPr>
      <t>1</t>
    </r>
  </si>
  <si>
    <r>
      <t xml:space="preserve">REFERENTE PATTUGLIAMENTO </t>
    </r>
    <r>
      <rPr>
        <b/>
        <sz val="8"/>
        <color rgb="FFC00000"/>
        <rFont val="Calibri"/>
        <family val="2"/>
        <scheme val="minor"/>
      </rPr>
      <t>2</t>
    </r>
  </si>
  <si>
    <r>
      <t xml:space="preserve">REFERENTE AIB </t>
    </r>
    <r>
      <rPr>
        <b/>
        <sz val="8"/>
        <color rgb="FFC00000"/>
        <rFont val="Calibri"/>
        <family val="2"/>
        <scheme val="minor"/>
      </rPr>
      <t>1</t>
    </r>
  </si>
  <si>
    <r>
      <t xml:space="preserve">REFERENTE AIB </t>
    </r>
    <r>
      <rPr>
        <b/>
        <sz val="8"/>
        <color rgb="FFC00000"/>
        <rFont val="Calibri"/>
        <family val="2"/>
        <scheme val="minor"/>
      </rPr>
      <t>2</t>
    </r>
  </si>
  <si>
    <r>
      <t xml:space="preserve">REFERENTE IDROGEOLOGICO </t>
    </r>
    <r>
      <rPr>
        <b/>
        <sz val="8"/>
        <color rgb="FFC00000"/>
        <rFont val="Calibri"/>
        <family val="2"/>
        <scheme val="minor"/>
      </rPr>
      <t>1</t>
    </r>
  </si>
  <si>
    <r>
      <t xml:space="preserve">REFERENTE IDROGEOLOGICO </t>
    </r>
    <r>
      <rPr>
        <b/>
        <sz val="8"/>
        <color rgb="FFC00000"/>
        <rFont val="Calibri"/>
        <family val="2"/>
        <scheme val="minor"/>
      </rPr>
      <t>2</t>
    </r>
  </si>
  <si>
    <r>
      <t>REFERENTE SUPPORTO IDRICO</t>
    </r>
    <r>
      <rPr>
        <b/>
        <sz val="8"/>
        <color rgb="FFC00000"/>
        <rFont val="Calibri"/>
        <family val="2"/>
        <scheme val="minor"/>
      </rPr>
      <t xml:space="preserve"> 1</t>
    </r>
  </si>
  <si>
    <r>
      <t xml:space="preserve">REFERENTE SUPPORTO IDRICO </t>
    </r>
    <r>
      <rPr>
        <b/>
        <sz val="8"/>
        <color rgb="FFC00000"/>
        <rFont val="Calibri"/>
        <family val="2"/>
        <scheme val="minor"/>
      </rPr>
      <t>2</t>
    </r>
  </si>
  <si>
    <t>COMUNE/I:</t>
  </si>
  <si>
    <t>SUPPORTO IDRICO AIB
(AUTOBOTTE)</t>
  </si>
  <si>
    <t>PATTUGLIAMENTO AIB</t>
  </si>
  <si>
    <t>RISCHIO IDRAULICO E IDROGEOLOGICO</t>
  </si>
  <si>
    <t>PER ATTIVITA' AIB (SPEGNIMENTO)</t>
  </si>
  <si>
    <t>AIB 
(SPEGNIMENTO)</t>
  </si>
  <si>
    <t>PER ATTIVITA' DI SUPPORTO IDRICO</t>
  </si>
  <si>
    <t>PATTUGLIAMENTO (AIB)</t>
  </si>
  <si>
    <t>SUPPORTO IDRICO (AIB)</t>
  </si>
  <si>
    <t>a) tra 3 e 6</t>
  </si>
  <si>
    <t>b) tra 7 e 10</t>
  </si>
  <si>
    <t>b) tra 4 e 5</t>
  </si>
  <si>
    <t>c) &gt;5</t>
  </si>
  <si>
    <t>e) Mezzi quali natanti, imbarcazione da diporto, autobotti, pulmini</t>
  </si>
  <si>
    <r>
      <rPr>
        <b/>
        <sz val="12"/>
        <rFont val="Calibri"/>
        <family val="2"/>
        <scheme val="minor"/>
      </rPr>
      <t xml:space="preserve">TABELLA CRITERI DI PRIORITÀ </t>
    </r>
    <r>
      <rPr>
        <b/>
        <sz val="12"/>
        <color rgb="FFC00000"/>
        <rFont val="Calibri"/>
        <family val="2"/>
        <scheme val="minor"/>
      </rPr>
      <t xml:space="preserve"> *(Digitare una X nella cella corrispondente alla voce da selezionare)</t>
    </r>
  </si>
  <si>
    <r>
      <t>1 - Anni di attività di collaborazione dell’Organizzazione in convenzione con la Sezione Protezione Civile:</t>
    </r>
    <r>
      <rPr>
        <b/>
        <sz val="12"/>
        <color rgb="FFFF0000"/>
        <rFont val="Calibri"/>
        <family val="2"/>
        <scheme val="minor"/>
      </rPr>
      <t>*</t>
    </r>
  </si>
  <si>
    <r>
      <t>2 - Numero di volontari con attestato di formazione A.I.B.:</t>
    </r>
    <r>
      <rPr>
        <b/>
        <sz val="12"/>
        <color rgb="FFFF0000"/>
        <rFont val="Calibri"/>
        <family val="2"/>
        <scheme val="minor"/>
      </rPr>
      <t>*</t>
    </r>
  </si>
  <si>
    <r>
      <t>3 - Numero di volontari con patenti cat. C e/o D:</t>
    </r>
    <r>
      <rPr>
        <b/>
        <sz val="12"/>
        <color rgb="FFFF0000"/>
        <rFont val="Calibri"/>
        <family val="2"/>
        <scheme val="minor"/>
      </rPr>
      <t>*</t>
    </r>
  </si>
  <si>
    <r>
      <t>4 - Adesione al Coordinamento provinciale delle Associazioni di Volontariato e dei Gruppi comunali di Protezione Civile:</t>
    </r>
    <r>
      <rPr>
        <b/>
        <sz val="12"/>
        <color rgb="FFC00000"/>
        <rFont val="Calibri"/>
        <family val="2"/>
        <scheme val="minor"/>
      </rPr>
      <t xml:space="preserve"> (SI/NO)</t>
    </r>
  </si>
  <si>
    <r>
      <t>5 - Dotazione di automezzi e attrezzature intestate all’organizzazione:</t>
    </r>
    <r>
      <rPr>
        <b/>
        <sz val="12"/>
        <color rgb="FFFF0000"/>
        <rFont val="Calibri"/>
        <family val="2"/>
        <scheme val="minor"/>
      </rPr>
      <t>*</t>
    </r>
  </si>
  <si>
    <t>PER ATTIVITA' DI PATTUGLIAMENTO AIB</t>
  </si>
  <si>
    <r>
      <t xml:space="preserve">MANIFESTAZIONE DI INTERESSE
</t>
    </r>
    <r>
      <rPr>
        <b/>
        <sz val="12"/>
        <color rgb="FFC00000"/>
        <rFont val="Calibri"/>
        <family val="2"/>
        <scheme val="minor"/>
      </rPr>
      <t>(Digitare una X nella cella corrispondente alla/e attività per la/le quale/i si manifesta l'interesse a collaborare)</t>
    </r>
  </si>
  <si>
    <r>
      <t xml:space="preserve">SETTIMANA/E DI PRONTA PARTENZA AGGIUNTIVA/E RISPETTO A QUELLA OBBLIGATORIA
</t>
    </r>
    <r>
      <rPr>
        <b/>
        <sz val="12"/>
        <color rgb="FFC00000"/>
        <rFont val="Calibri"/>
        <family val="2"/>
        <scheme val="minor"/>
      </rPr>
      <t>(Indicare il numero di settimane nella cella corrispondente)</t>
    </r>
  </si>
  <si>
    <r>
      <t xml:space="preserve">DISPONIBILITA' VEICOLO/I AGGIUNTIVO/I CON MODULO AIB PER ATTIVITA' DI SPEGNIEMNTO
</t>
    </r>
    <r>
      <rPr>
        <b/>
        <sz val="12"/>
        <color rgb="FFC00000"/>
        <rFont val="Calibri"/>
        <family val="2"/>
        <scheme val="minor"/>
      </rPr>
      <t>(Indicare modello e targa)</t>
    </r>
  </si>
  <si>
    <t>PP_AIB</t>
  </si>
  <si>
    <t>PP_Patt</t>
  </si>
  <si>
    <t>PP_Sup_Idro</t>
  </si>
  <si>
    <t>Veicolo 1 _Mod</t>
  </si>
  <si>
    <t>Veicolo 1 _Targa</t>
  </si>
  <si>
    <t>Veicolo 2 _Mod</t>
  </si>
  <si>
    <t>Veicolo 2 _Targa</t>
  </si>
  <si>
    <t>VEICOLO 1</t>
  </si>
  <si>
    <t>VEICOLO 2</t>
  </si>
  <si>
    <t>MODELLO</t>
  </si>
  <si>
    <t>TARGA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</si>
</sst>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1" tint="0.2499465926084170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 style="double">
        <color theme="1" tint="0.24994659260841701"/>
      </left>
      <right style="double">
        <color theme="1" tint="0.24994659260841701"/>
      </right>
      <top style="double">
        <color theme="1" tint="0.24994659260841701"/>
      </top>
      <bottom/>
      <diagonal/>
    </border>
    <border>
      <left style="double">
        <color theme="1" tint="0.24994659260841701"/>
      </left>
      <right style="double">
        <color theme="1" tint="0.24994659260841701"/>
      </right>
      <top/>
      <bottom/>
      <diagonal/>
    </border>
    <border>
      <left style="double">
        <color theme="1" tint="0.24994659260841701"/>
      </left>
      <right style="double">
        <color theme="1" tint="0.24994659260841701"/>
      </right>
      <top/>
      <bottom style="double">
        <color theme="1" tint="0.24994659260841701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double">
        <color theme="3" tint="-0.24994659260841701"/>
      </left>
      <right/>
      <top style="double">
        <color theme="3" tint="-0.24994659260841701"/>
      </top>
      <bottom style="double">
        <color theme="3" tint="-0.24994659260841701"/>
      </bottom>
      <diagonal/>
    </border>
    <border>
      <left/>
      <right/>
      <top style="double">
        <color theme="3" tint="-0.24994659260841701"/>
      </top>
      <bottom style="double">
        <color theme="3" tint="-0.24994659260841701"/>
      </bottom>
      <diagonal/>
    </border>
    <border>
      <left/>
      <right style="double">
        <color theme="3" tint="-0.24994659260841701"/>
      </right>
      <top style="double">
        <color theme="3" tint="-0.24994659260841701"/>
      </top>
      <bottom style="double">
        <color theme="3" tint="-0.24994659260841701"/>
      </bottom>
      <diagonal/>
    </border>
    <border>
      <left/>
      <right/>
      <top style="double">
        <color theme="1" tint="0.24994659260841701"/>
      </top>
      <bottom/>
      <diagonal/>
    </border>
    <border>
      <left style="double">
        <color theme="1" tint="0.24994659260841701"/>
      </left>
      <right/>
      <top style="double">
        <color theme="1" tint="0.24994659260841701"/>
      </top>
      <bottom style="double">
        <color theme="1" tint="0.24994659260841701"/>
      </bottom>
      <diagonal/>
    </border>
    <border>
      <left/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/>
      <right/>
      <top style="double">
        <color theme="1" tint="0.24994659260841701"/>
      </top>
      <bottom style="double">
        <color theme="1" tint="0.24994659260841701"/>
      </bottom>
      <diagonal/>
    </border>
    <border>
      <left style="double">
        <color theme="1" tint="0.24994659260841701"/>
      </left>
      <right/>
      <top style="double">
        <color theme="1" tint="0.24994659260841701"/>
      </top>
      <bottom/>
      <diagonal/>
    </border>
    <border>
      <left/>
      <right style="double">
        <color theme="1" tint="0.24994659260841701"/>
      </right>
      <top style="double">
        <color theme="1" tint="0.24994659260841701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theme="1" tint="0.14996795556505021"/>
      </left>
      <right style="double">
        <color theme="1" tint="0.14996795556505021"/>
      </right>
      <top style="double">
        <color theme="1" tint="0.14996795556505021"/>
      </top>
      <bottom/>
      <diagonal/>
    </border>
    <border>
      <left style="double">
        <color theme="1" tint="0.14996795556505021"/>
      </left>
      <right style="double">
        <color theme="1" tint="0.14996795556505021"/>
      </right>
      <top/>
      <bottom/>
      <diagonal/>
    </border>
    <border>
      <left style="double">
        <color theme="1" tint="0.14996795556505021"/>
      </left>
      <right style="double">
        <color theme="1" tint="0.14996795556505021"/>
      </right>
      <top/>
      <bottom style="double">
        <color theme="1" tint="0.14996795556505021"/>
      </bottom>
      <diagonal/>
    </border>
    <border>
      <left style="thick">
        <color theme="3" tint="-0.24994659260841701"/>
      </left>
      <right style="thin">
        <color theme="0" tint="-0.499984740745262"/>
      </right>
      <top style="thick">
        <color theme="3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3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3" tint="-0.24994659260841701"/>
      </right>
      <top style="thick">
        <color theme="3" tint="-0.24994659260841701"/>
      </top>
      <bottom style="thin">
        <color theme="0" tint="-0.499984740745262"/>
      </bottom>
      <diagonal/>
    </border>
    <border>
      <left style="thick">
        <color theme="3" tint="-0.2499465926084170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3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3" tint="-0.24994659260841701"/>
      </left>
      <right style="thin">
        <color theme="0" tint="-0.499984740745262"/>
      </right>
      <top style="thin">
        <color theme="0" tint="-0.499984740745262"/>
      </top>
      <bottom style="thick">
        <color theme="3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3" tint="-0.24994659260841701"/>
      </bottom>
      <diagonal/>
    </border>
    <border>
      <left style="thin">
        <color theme="0" tint="-0.499984740745262"/>
      </left>
      <right style="thick">
        <color theme="3" tint="-0.24994659260841701"/>
      </right>
      <top style="thin">
        <color theme="0" tint="-0.499984740745262"/>
      </top>
      <bottom style="thick">
        <color theme="3" tint="-0.24994659260841701"/>
      </bottom>
      <diagonal/>
    </border>
    <border>
      <left style="thick">
        <color theme="3" tint="-0.24994659260841701"/>
      </left>
      <right style="thin">
        <color theme="3" tint="-0.24994659260841701"/>
      </right>
      <top style="thick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ck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ck">
        <color theme="3" tint="-0.24994659260841701"/>
      </right>
      <top style="thick">
        <color theme="3" tint="-0.24994659260841701"/>
      </top>
      <bottom style="thin">
        <color theme="3" tint="-0.24994659260841701"/>
      </bottom>
      <diagonal/>
    </border>
    <border>
      <left style="thick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ck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ck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ck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ck">
        <color theme="3" tint="-0.24994659260841701"/>
      </bottom>
      <diagonal/>
    </border>
    <border>
      <left style="thin">
        <color theme="3" tint="-0.24994659260841701"/>
      </left>
      <right style="thick">
        <color theme="3" tint="-0.24994659260841701"/>
      </right>
      <top style="thin">
        <color theme="3" tint="-0.24994659260841701"/>
      </top>
      <bottom style="thick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-0.24994659260841701"/>
      </left>
      <right/>
      <top style="thick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ck">
        <color theme="3" tint="-0.24994659260841701"/>
      </bottom>
      <diagonal/>
    </border>
    <border>
      <left/>
      <right style="thick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ck">
        <color theme="3" tint="-0.24994659260841701"/>
      </left>
      <right style="thick">
        <color theme="3" tint="-0.24994659260841701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5" borderId="7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 applyProtection="1">
      <alignment horizontal="center" vertical="center" wrapText="1"/>
    </xf>
    <xf numFmtId="0" fontId="3" fillId="10" borderId="1" xfId="0" applyFont="1" applyFill="1" applyBorder="1" applyAlignment="1" applyProtection="1">
      <alignment horizontal="center" vertical="center" wrapText="1"/>
    </xf>
    <xf numFmtId="0" fontId="3" fillId="11" borderId="1" xfId="0" applyFont="1" applyFill="1" applyBorder="1" applyAlignment="1" applyProtection="1">
      <alignment horizontal="center" vertical="center" wrapText="1"/>
    </xf>
    <xf numFmtId="0" fontId="3" fillId="12" borderId="1" xfId="0" applyFont="1" applyFill="1" applyBorder="1" applyAlignment="1" applyProtection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26" xfId="0" applyFont="1" applyFill="1" applyBorder="1" applyAlignment="1" applyProtection="1">
      <alignment horizontal="center" vertical="center" wrapText="1"/>
    </xf>
    <xf numFmtId="0" fontId="12" fillId="2" borderId="22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8" borderId="23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9" fillId="3" borderId="44" xfId="0" applyFont="1" applyFill="1" applyBorder="1" applyAlignment="1" applyProtection="1">
      <alignment horizontal="center" vertical="center" wrapText="1"/>
    </xf>
    <xf numFmtId="0" fontId="9" fillId="3" borderId="47" xfId="0" applyFont="1" applyFill="1" applyBorder="1" applyAlignment="1" applyProtection="1">
      <alignment horizontal="center" vertical="center" wrapText="1"/>
    </xf>
    <xf numFmtId="0" fontId="9" fillId="3" borderId="45" xfId="0" applyFont="1" applyFill="1" applyBorder="1" applyAlignment="1" applyProtection="1">
      <alignment horizontal="center" vertical="center" wrapText="1"/>
    </xf>
    <xf numFmtId="0" fontId="9" fillId="3" borderId="48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3" fillId="6" borderId="50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3" fillId="14" borderId="1" xfId="0" applyFont="1" applyFill="1" applyBorder="1" applyAlignment="1" applyProtection="1">
      <alignment horizontal="center" vertical="center" wrapText="1"/>
    </xf>
    <xf numFmtId="0" fontId="18" fillId="15" borderId="55" xfId="0" applyFont="1" applyFill="1" applyBorder="1" applyAlignment="1" applyProtection="1">
      <alignment horizontal="center" vertical="center" wrapText="1"/>
    </xf>
    <xf numFmtId="0" fontId="9" fillId="15" borderId="55" xfId="0" applyFont="1" applyFill="1" applyBorder="1" applyAlignment="1" applyProtection="1">
      <alignment horizontal="center" vertical="center" wrapText="1"/>
    </xf>
    <xf numFmtId="0" fontId="6" fillId="0" borderId="39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center" vertical="center" wrapText="1"/>
      <protection locked="0"/>
    </xf>
    <xf numFmtId="0" fontId="16" fillId="2" borderId="24" xfId="0" applyFont="1" applyFill="1" applyBorder="1" applyAlignment="1" applyProtection="1">
      <alignment horizontal="left" vertical="center" wrapText="1" indent="2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0" borderId="49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center" vertical="center" wrapText="1"/>
      <protection locked="0"/>
    </xf>
    <xf numFmtId="0" fontId="6" fillId="0" borderId="46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</xf>
    <xf numFmtId="0" fontId="11" fillId="6" borderId="37" xfId="0" applyFont="1" applyFill="1" applyBorder="1" applyAlignment="1" applyProtection="1">
      <alignment horizontal="center" vertical="center" wrapText="1"/>
    </xf>
    <xf numFmtId="0" fontId="12" fillId="15" borderId="55" xfId="0" applyFont="1" applyFill="1" applyBorder="1" applyAlignment="1" applyProtection="1">
      <alignment horizontal="center" vertical="center" wrapText="1"/>
    </xf>
    <xf numFmtId="0" fontId="12" fillId="2" borderId="27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15" fillId="7" borderId="7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18" fillId="5" borderId="33" xfId="0" applyFont="1" applyFill="1" applyBorder="1" applyAlignment="1" applyProtection="1">
      <alignment horizontal="center" vertical="center" wrapText="1"/>
    </xf>
    <xf numFmtId="0" fontId="18" fillId="5" borderId="34" xfId="0" applyFont="1" applyFill="1" applyBorder="1" applyAlignment="1" applyProtection="1">
      <alignment horizontal="center" vertical="center" wrapText="1"/>
    </xf>
    <xf numFmtId="0" fontId="18" fillId="5" borderId="35" xfId="0" applyFont="1" applyFill="1" applyBorder="1" applyAlignment="1" applyProtection="1">
      <alignment horizontal="center" vertical="center" wrapText="1"/>
    </xf>
    <xf numFmtId="0" fontId="12" fillId="0" borderId="37" xfId="0" applyFont="1" applyFill="1" applyBorder="1" applyAlignment="1" applyProtection="1">
      <alignment horizontal="center" vertical="center" wrapText="1"/>
      <protection locked="0"/>
    </xf>
    <xf numFmtId="0" fontId="12" fillId="0" borderId="40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39" xfId="0" applyFont="1" applyFill="1" applyBorder="1" applyAlignment="1" applyProtection="1">
      <alignment horizontal="center" vertical="center" wrapText="1"/>
      <protection locked="0"/>
    </xf>
    <xf numFmtId="0" fontId="11" fillId="6" borderId="36" xfId="0" applyFont="1" applyFill="1" applyBorder="1" applyAlignment="1" applyProtection="1">
      <alignment horizontal="center" vertical="center" wrapText="1"/>
    </xf>
    <xf numFmtId="0" fontId="11" fillId="6" borderId="38" xfId="0" applyFont="1" applyFill="1" applyBorder="1" applyAlignment="1" applyProtection="1">
      <alignment horizontal="center" vertical="center" wrapText="1"/>
    </xf>
    <xf numFmtId="0" fontId="6" fillId="0" borderId="48" xfId="0" applyFont="1" applyFill="1" applyBorder="1" applyAlignment="1" applyProtection="1">
      <alignment horizontal="center" vertical="center" wrapText="1"/>
      <protection locked="0"/>
    </xf>
    <xf numFmtId="0" fontId="6" fillId="0" borderId="53" xfId="0" applyFont="1" applyFill="1" applyBorder="1" applyAlignment="1" applyProtection="1">
      <alignment horizontal="center" vertical="center" wrapText="1"/>
      <protection locked="0"/>
    </xf>
    <xf numFmtId="0" fontId="6" fillId="0" borderId="49" xfId="0" applyFont="1" applyFill="1" applyBorder="1" applyAlignment="1" applyProtection="1">
      <alignment horizontal="center" vertical="center" wrapText="1"/>
      <protection locked="0"/>
    </xf>
    <xf numFmtId="0" fontId="18" fillId="5" borderId="41" xfId="0" applyFont="1" applyFill="1" applyBorder="1" applyAlignment="1" applyProtection="1">
      <alignment horizontal="center" vertical="center" wrapText="1"/>
    </xf>
    <xf numFmtId="0" fontId="18" fillId="5" borderId="42" xfId="0" applyFont="1" applyFill="1" applyBorder="1" applyAlignment="1" applyProtection="1">
      <alignment horizontal="center" vertical="center" wrapText="1"/>
    </xf>
    <xf numFmtId="0" fontId="18" fillId="5" borderId="43" xfId="0" applyFont="1" applyFill="1" applyBorder="1" applyAlignment="1" applyProtection="1">
      <alignment horizontal="center" vertical="center" wrapText="1"/>
    </xf>
    <xf numFmtId="0" fontId="6" fillId="0" borderId="45" xfId="0" applyFont="1" applyFill="1" applyBorder="1" applyAlignment="1" applyProtection="1">
      <alignment horizontal="center" vertical="center" wrapText="1"/>
      <protection locked="0"/>
    </xf>
    <xf numFmtId="0" fontId="6" fillId="0" borderId="46" xfId="0" applyFont="1" applyFill="1" applyBorder="1" applyAlignment="1" applyProtection="1">
      <alignment horizontal="center" vertical="center" wrapText="1"/>
      <protection locked="0"/>
    </xf>
    <xf numFmtId="0" fontId="9" fillId="0" borderId="52" xfId="0" applyFont="1" applyFill="1" applyBorder="1" applyAlignment="1" applyProtection="1">
      <alignment horizontal="center" vertical="center" wrapText="1"/>
      <protection locked="0"/>
    </xf>
    <xf numFmtId="0" fontId="9" fillId="0" borderId="54" xfId="0" applyFont="1" applyFill="1" applyBorder="1" applyAlignment="1" applyProtection="1">
      <alignment horizontal="center" vertical="center" wrapText="1"/>
      <protection locked="0"/>
    </xf>
    <xf numFmtId="0" fontId="18" fillId="5" borderId="51" xfId="0" applyFont="1" applyFill="1" applyBorder="1" applyAlignment="1" applyProtection="1">
      <alignment horizontal="center" vertical="center" wrapText="1"/>
    </xf>
    <xf numFmtId="0" fontId="6" fillId="0" borderId="52" xfId="0" applyFont="1" applyFill="1" applyBorder="1" applyAlignment="1" applyProtection="1">
      <alignment horizontal="center" vertical="center" wrapText="1"/>
      <protection locked="0"/>
    </xf>
    <xf numFmtId="0" fontId="19" fillId="7" borderId="8" xfId="0" applyFont="1" applyFill="1" applyBorder="1" applyAlignment="1" applyProtection="1">
      <alignment horizontal="center" vertical="center" textRotation="90" wrapText="1"/>
    </xf>
    <xf numFmtId="0" fontId="19" fillId="7" borderId="9" xfId="0" applyFont="1" applyFill="1" applyBorder="1" applyAlignment="1" applyProtection="1">
      <alignment horizontal="center" vertical="center" textRotation="90" wrapText="1"/>
    </xf>
    <xf numFmtId="0" fontId="19" fillId="7" borderId="10" xfId="0" applyFont="1" applyFill="1" applyBorder="1" applyAlignment="1" applyProtection="1">
      <alignment horizontal="center" vertical="center" textRotation="90" wrapText="1"/>
    </xf>
    <xf numFmtId="0" fontId="19" fillId="7" borderId="7" xfId="0" applyFont="1" applyFill="1" applyBorder="1" applyAlignment="1" applyProtection="1">
      <alignment horizontal="center" vertical="center" textRotation="90" wrapText="1"/>
    </xf>
    <xf numFmtId="0" fontId="19" fillId="7" borderId="30" xfId="0" applyFont="1" applyFill="1" applyBorder="1" applyAlignment="1" applyProtection="1">
      <alignment horizontal="center" vertical="center" textRotation="90" wrapText="1"/>
    </xf>
    <xf numFmtId="0" fontId="19" fillId="7" borderId="31" xfId="0" applyFont="1" applyFill="1" applyBorder="1" applyAlignment="1" applyProtection="1">
      <alignment horizontal="center" vertical="center" textRotation="90" wrapText="1"/>
    </xf>
    <xf numFmtId="0" fontId="19" fillId="7" borderId="32" xfId="0" applyFont="1" applyFill="1" applyBorder="1" applyAlignment="1" applyProtection="1">
      <alignment horizontal="center" vertical="center" textRotation="90" wrapText="1"/>
    </xf>
    <xf numFmtId="0" fontId="16" fillId="3" borderId="28" xfId="0" applyFont="1" applyFill="1" applyBorder="1" applyAlignment="1" applyProtection="1">
      <alignment horizontal="left" vertical="center" wrapText="1" indent="2"/>
    </xf>
    <xf numFmtId="0" fontId="16" fillId="3" borderId="29" xfId="0" applyFont="1" applyFill="1" applyBorder="1" applyAlignment="1" applyProtection="1">
      <alignment horizontal="left" vertical="center" wrapText="1" indent="2"/>
    </xf>
    <xf numFmtId="0" fontId="16" fillId="3" borderId="24" xfId="0" applyFont="1" applyFill="1" applyBorder="1" applyAlignment="1" applyProtection="1">
      <alignment horizontal="left" vertical="center" wrapText="1" indent="2"/>
    </xf>
    <xf numFmtId="0" fontId="16" fillId="3" borderId="25" xfId="0" applyFont="1" applyFill="1" applyBorder="1" applyAlignment="1" applyProtection="1">
      <alignment horizontal="left" vertical="center" wrapText="1" indent="2"/>
    </xf>
    <xf numFmtId="0" fontId="16" fillId="3" borderId="24" xfId="0" applyFont="1" applyFill="1" applyBorder="1" applyAlignment="1" applyProtection="1">
      <alignment horizontal="left" vertical="center" wrapText="1" indent="5"/>
    </xf>
    <xf numFmtId="0" fontId="16" fillId="3" borderId="25" xfId="0" applyFont="1" applyFill="1" applyBorder="1" applyAlignment="1" applyProtection="1">
      <alignment horizontal="left" vertical="center" wrapText="1" indent="5"/>
    </xf>
    <xf numFmtId="0" fontId="9" fillId="3" borderId="36" xfId="0" applyFont="1" applyFill="1" applyBorder="1" applyAlignment="1" applyProtection="1">
      <alignment horizontal="center" vertical="center" wrapText="1"/>
    </xf>
    <xf numFmtId="0" fontId="12" fillId="0" borderId="36" xfId="0" applyFont="1" applyFill="1" applyBorder="1" applyAlignment="1" applyProtection="1">
      <alignment horizontal="center" vertical="center" wrapText="1"/>
      <protection locked="0"/>
    </xf>
    <xf numFmtId="0" fontId="12" fillId="0" borderId="38" xfId="0" applyFont="1" applyFill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12" fillId="7" borderId="19" xfId="0" applyFont="1" applyFill="1" applyBorder="1" applyAlignment="1" applyProtection="1">
      <alignment horizontal="center" vertical="center" wrapText="1"/>
    </xf>
    <xf numFmtId="0" fontId="12" fillId="7" borderId="18" xfId="0" applyFont="1" applyFill="1" applyBorder="1" applyAlignment="1" applyProtection="1">
      <alignment horizontal="center" vertical="center" wrapText="1"/>
    </xf>
    <xf numFmtId="0" fontId="12" fillId="7" borderId="17" xfId="0" applyFont="1" applyFill="1" applyBorder="1" applyAlignment="1" applyProtection="1">
      <alignment horizontal="center" vertical="center" wrapText="1"/>
    </xf>
    <xf numFmtId="0" fontId="9" fillId="3" borderId="37" xfId="0" applyFont="1" applyFill="1" applyBorder="1" applyAlignment="1" applyProtection="1">
      <alignment horizontal="center" vertical="center" wrapText="1"/>
    </xf>
    <xf numFmtId="0" fontId="15" fillId="7" borderId="19" xfId="0" applyFont="1" applyFill="1" applyBorder="1" applyAlignment="1" applyProtection="1">
      <alignment horizontal="center" vertical="center" wrapText="1"/>
    </xf>
    <xf numFmtId="0" fontId="15" fillId="7" borderId="15" xfId="0" applyFont="1" applyFill="1" applyBorder="1" applyAlignment="1" applyProtection="1">
      <alignment horizontal="center" vertical="center" wrapText="1"/>
    </xf>
    <xf numFmtId="0" fontId="15" fillId="7" borderId="20" xfId="0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1294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Q59"/>
  <sheetViews>
    <sheetView tabSelected="1" defaultGridColor="0" colorId="8" zoomScale="75" zoomScaleNormal="75" workbookViewId="0">
      <selection activeCell="D4" sqref="D4"/>
    </sheetView>
  </sheetViews>
  <sheetFormatPr defaultColWidth="9.140625" defaultRowHeight="12" x14ac:dyDescent="0.25"/>
  <cols>
    <col min="1" max="1" width="0.5703125" style="5" customWidth="1"/>
    <col min="2" max="2" width="4.7109375" style="36" customWidth="1"/>
    <col min="3" max="3" width="20" style="5" customWidth="1"/>
    <col min="4" max="6" width="25.5703125" style="5" customWidth="1"/>
    <col min="7" max="7" width="2.140625" style="5" customWidth="1"/>
    <col min="8" max="8" width="24.140625" style="5" customWidth="1"/>
    <col min="9" max="9" width="25.5703125" style="5" customWidth="1"/>
    <col min="10" max="10" width="20" style="5" customWidth="1"/>
    <col min="11" max="11" width="2.140625" style="5" customWidth="1"/>
    <col min="12" max="12" width="11" style="5" customWidth="1"/>
    <col min="13" max="14" width="24.42578125" style="5" customWidth="1"/>
    <col min="15" max="15" width="3.42578125" style="5" customWidth="1"/>
    <col min="16" max="16384" width="9.140625" style="5"/>
  </cols>
  <sheetData>
    <row r="1" spans="1:16" ht="27" customHeight="1" thickTop="1" thickBot="1" x14ac:dyDescent="0.3">
      <c r="A1" s="49"/>
      <c r="B1" s="106" t="s">
        <v>34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8"/>
      <c r="P1" s="4"/>
    </row>
    <row r="2" spans="1:16" ht="10.5" customHeight="1" thickTop="1" thickBot="1" x14ac:dyDescent="0.3">
      <c r="A2" s="6"/>
      <c r="B2" s="37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  <c r="O2" s="7"/>
    </row>
    <row r="3" spans="1:16" s="25" customFormat="1" ht="35.25" customHeight="1" thickTop="1" x14ac:dyDescent="0.25">
      <c r="A3" s="22"/>
      <c r="B3" s="34"/>
      <c r="C3" s="81" t="s">
        <v>17</v>
      </c>
      <c r="D3" s="82"/>
      <c r="E3" s="82"/>
      <c r="F3" s="82"/>
      <c r="G3" s="88"/>
      <c r="H3" s="83"/>
      <c r="I3" s="81" t="s">
        <v>16</v>
      </c>
      <c r="J3" s="82"/>
      <c r="K3" s="82"/>
      <c r="L3" s="82"/>
      <c r="M3" s="82"/>
      <c r="N3" s="83"/>
      <c r="O3" s="29"/>
    </row>
    <row r="4" spans="1:16" ht="35.25" customHeight="1" x14ac:dyDescent="0.25">
      <c r="A4" s="8"/>
      <c r="B4" s="34"/>
      <c r="C4" s="30" t="s">
        <v>4</v>
      </c>
      <c r="D4" s="52"/>
      <c r="E4" s="32" t="s">
        <v>2</v>
      </c>
      <c r="F4" s="84"/>
      <c r="G4" s="89"/>
      <c r="H4" s="85"/>
      <c r="I4" s="30" t="s">
        <v>0</v>
      </c>
      <c r="J4" s="84"/>
      <c r="K4" s="84"/>
      <c r="L4" s="84"/>
      <c r="M4" s="84"/>
      <c r="N4" s="85"/>
      <c r="O4" s="4"/>
    </row>
    <row r="5" spans="1:16" ht="35.25" customHeight="1" x14ac:dyDescent="0.25">
      <c r="A5" s="8"/>
      <c r="B5" s="34"/>
      <c r="C5" s="30" t="s">
        <v>5</v>
      </c>
      <c r="D5" s="84"/>
      <c r="E5" s="84"/>
      <c r="F5" s="84"/>
      <c r="G5" s="89"/>
      <c r="H5" s="85"/>
      <c r="I5" s="30" t="s">
        <v>1</v>
      </c>
      <c r="J5" s="84"/>
      <c r="K5" s="84"/>
      <c r="L5" s="84"/>
      <c r="M5" s="84"/>
      <c r="N5" s="85"/>
      <c r="O5" s="4"/>
    </row>
    <row r="6" spans="1:16" ht="35.25" customHeight="1" x14ac:dyDescent="0.25">
      <c r="A6" s="8"/>
      <c r="B6" s="34"/>
      <c r="C6" s="30" t="s">
        <v>14</v>
      </c>
      <c r="D6" s="84"/>
      <c r="E6" s="84"/>
      <c r="F6" s="32" t="s">
        <v>35</v>
      </c>
      <c r="G6" s="86"/>
      <c r="H6" s="87"/>
      <c r="I6" s="30" t="s">
        <v>2</v>
      </c>
      <c r="J6" s="84"/>
      <c r="K6" s="84"/>
      <c r="L6" s="84"/>
      <c r="M6" s="32" t="s">
        <v>3</v>
      </c>
      <c r="N6" s="53"/>
      <c r="O6" s="4"/>
    </row>
    <row r="7" spans="1:16" ht="35.25" customHeight="1" thickBot="1" x14ac:dyDescent="0.3">
      <c r="A7" s="8"/>
      <c r="B7" s="34"/>
      <c r="C7" s="31" t="s">
        <v>42</v>
      </c>
      <c r="D7" s="78"/>
      <c r="E7" s="78"/>
      <c r="F7" s="78"/>
      <c r="G7" s="79"/>
      <c r="H7" s="80"/>
      <c r="I7" s="31" t="s">
        <v>27</v>
      </c>
      <c r="J7" s="78"/>
      <c r="K7" s="78"/>
      <c r="L7" s="78"/>
      <c r="M7" s="33" t="s">
        <v>26</v>
      </c>
      <c r="N7" s="51"/>
      <c r="O7" s="4"/>
    </row>
    <row r="8" spans="1:16" ht="9" customHeight="1" thickTop="1" thickBot="1" x14ac:dyDescent="0.3">
      <c r="A8" s="8"/>
      <c r="B8" s="34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9"/>
    </row>
    <row r="9" spans="1:16" ht="60" customHeight="1" thickTop="1" x14ac:dyDescent="0.25">
      <c r="A9" s="8"/>
      <c r="B9" s="34"/>
      <c r="C9" s="68" t="s">
        <v>95</v>
      </c>
      <c r="D9" s="69"/>
      <c r="E9" s="69"/>
      <c r="F9" s="70"/>
      <c r="G9" s="44"/>
      <c r="H9" s="68" t="s">
        <v>96</v>
      </c>
      <c r="I9" s="69"/>
      <c r="J9" s="70"/>
      <c r="K9" s="44"/>
      <c r="L9" s="68" t="s">
        <v>97</v>
      </c>
      <c r="M9" s="69"/>
      <c r="N9" s="70"/>
      <c r="O9" s="4"/>
    </row>
    <row r="10" spans="1:16" ht="24.75" customHeight="1" x14ac:dyDescent="0.25">
      <c r="A10" s="8"/>
      <c r="B10" s="34"/>
      <c r="C10" s="103" t="s">
        <v>79</v>
      </c>
      <c r="D10" s="73" t="s">
        <v>77</v>
      </c>
      <c r="E10" s="73" t="s">
        <v>76</v>
      </c>
      <c r="F10" s="112" t="s">
        <v>75</v>
      </c>
      <c r="G10" s="45"/>
      <c r="H10" s="103" t="s">
        <v>78</v>
      </c>
      <c r="I10" s="73" t="s">
        <v>94</v>
      </c>
      <c r="J10" s="112" t="s">
        <v>80</v>
      </c>
      <c r="K10" s="45"/>
      <c r="L10" s="76" t="s">
        <v>105</v>
      </c>
      <c r="M10" s="54" t="s">
        <v>107</v>
      </c>
      <c r="N10" s="55" t="s">
        <v>108</v>
      </c>
      <c r="O10" s="4"/>
    </row>
    <row r="11" spans="1:16" ht="37.5" customHeight="1" x14ac:dyDescent="0.25">
      <c r="A11" s="8"/>
      <c r="B11" s="34"/>
      <c r="C11" s="103"/>
      <c r="D11" s="73"/>
      <c r="E11" s="73"/>
      <c r="F11" s="112"/>
      <c r="G11" s="45"/>
      <c r="H11" s="103"/>
      <c r="I11" s="73"/>
      <c r="J11" s="112"/>
      <c r="K11" s="45"/>
      <c r="L11" s="76"/>
      <c r="M11" s="20"/>
      <c r="N11" s="21"/>
      <c r="O11" s="4"/>
    </row>
    <row r="12" spans="1:16" ht="24.75" customHeight="1" x14ac:dyDescent="0.25">
      <c r="A12" s="8"/>
      <c r="B12" s="34"/>
      <c r="C12" s="104"/>
      <c r="D12" s="74"/>
      <c r="E12" s="74"/>
      <c r="F12" s="71"/>
      <c r="G12" s="56"/>
      <c r="H12" s="104"/>
      <c r="I12" s="74"/>
      <c r="J12" s="71"/>
      <c r="K12" s="56"/>
      <c r="L12" s="76" t="s">
        <v>106</v>
      </c>
      <c r="M12" s="54" t="s">
        <v>107</v>
      </c>
      <c r="N12" s="55" t="s">
        <v>108</v>
      </c>
      <c r="O12" s="4"/>
    </row>
    <row r="13" spans="1:16" ht="37.5" customHeight="1" thickBot="1" x14ac:dyDescent="0.3">
      <c r="A13" s="8"/>
      <c r="B13" s="34"/>
      <c r="C13" s="105"/>
      <c r="D13" s="75"/>
      <c r="E13" s="75"/>
      <c r="F13" s="72"/>
      <c r="G13" s="56"/>
      <c r="H13" s="105"/>
      <c r="I13" s="75"/>
      <c r="J13" s="72"/>
      <c r="K13" s="56"/>
      <c r="L13" s="77"/>
      <c r="M13" s="46"/>
      <c r="N13" s="47"/>
      <c r="O13" s="4"/>
    </row>
    <row r="14" spans="1:16" ht="9" customHeight="1" thickTop="1" thickBot="1" x14ac:dyDescent="0.3">
      <c r="A14" s="8"/>
      <c r="B14" s="34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9"/>
    </row>
    <row r="15" spans="1:16" s="25" customFormat="1" ht="33" customHeight="1" thickTop="1" thickBot="1" x14ac:dyDescent="0.3">
      <c r="A15" s="22"/>
      <c r="B15" s="35"/>
      <c r="C15" s="113" t="s">
        <v>15</v>
      </c>
      <c r="D15" s="114"/>
      <c r="E15" s="114"/>
      <c r="F15" s="114"/>
      <c r="G15" s="114"/>
      <c r="H15" s="114"/>
      <c r="I15" s="115"/>
      <c r="J15" s="64" t="s">
        <v>30</v>
      </c>
      <c r="K15" s="64"/>
      <c r="L15" s="64"/>
      <c r="M15" s="64"/>
      <c r="N15" s="64"/>
      <c r="O15" s="29"/>
    </row>
    <row r="16" spans="1:16" ht="33.75" customHeight="1" thickTop="1" thickBot="1" x14ac:dyDescent="0.3">
      <c r="A16" s="49"/>
      <c r="B16" s="93" t="s">
        <v>28</v>
      </c>
      <c r="C16" s="9"/>
      <c r="D16" s="18" t="s">
        <v>0</v>
      </c>
      <c r="E16" s="18" t="s">
        <v>1</v>
      </c>
      <c r="F16" s="18" t="s">
        <v>43</v>
      </c>
      <c r="G16" s="60" t="s">
        <v>44</v>
      </c>
      <c r="H16" s="61"/>
      <c r="I16" s="18" t="s">
        <v>29</v>
      </c>
      <c r="J16" s="18" t="s">
        <v>74</v>
      </c>
      <c r="K16" s="65"/>
      <c r="L16" s="66"/>
      <c r="M16" s="66"/>
      <c r="N16" s="67"/>
      <c r="O16" s="4"/>
    </row>
    <row r="17" spans="1:15" ht="33.75" customHeight="1" thickTop="1" thickBot="1" x14ac:dyDescent="0.3">
      <c r="A17" s="8"/>
      <c r="B17" s="93"/>
      <c r="C17" s="17" t="s">
        <v>68</v>
      </c>
      <c r="D17" s="19"/>
      <c r="E17" s="19"/>
      <c r="F17" s="19"/>
      <c r="G17" s="62"/>
      <c r="H17" s="63"/>
      <c r="I17" s="19"/>
      <c r="J17" s="18" t="s">
        <v>32</v>
      </c>
      <c r="K17" s="65"/>
      <c r="L17" s="66"/>
      <c r="M17" s="66"/>
      <c r="N17" s="67"/>
      <c r="O17" s="4"/>
    </row>
    <row r="18" spans="1:15" ht="33.75" customHeight="1" thickTop="1" thickBot="1" x14ac:dyDescent="0.3">
      <c r="A18" s="8"/>
      <c r="B18" s="93"/>
      <c r="C18" s="17" t="s">
        <v>69</v>
      </c>
      <c r="D18" s="19"/>
      <c r="E18" s="19"/>
      <c r="F18" s="19"/>
      <c r="G18" s="62"/>
      <c r="H18" s="63"/>
      <c r="I18" s="10"/>
      <c r="J18" s="18" t="s">
        <v>31</v>
      </c>
      <c r="K18" s="65"/>
      <c r="L18" s="66"/>
      <c r="M18" s="66"/>
      <c r="N18" s="67"/>
      <c r="O18" s="4"/>
    </row>
    <row r="19" spans="1:15" ht="9" customHeight="1" thickTop="1" thickBot="1" x14ac:dyDescent="0.3">
      <c r="A19" s="8"/>
      <c r="B19" s="34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9"/>
    </row>
    <row r="20" spans="1:15" ht="33" customHeight="1" thickTop="1" thickBot="1" x14ac:dyDescent="0.3">
      <c r="A20" s="8"/>
      <c r="B20" s="93" t="s">
        <v>9</v>
      </c>
      <c r="C20" s="9"/>
      <c r="D20" s="18" t="s">
        <v>0</v>
      </c>
      <c r="E20" s="18" t="s">
        <v>1</v>
      </c>
      <c r="F20" s="18" t="s">
        <v>43</v>
      </c>
      <c r="G20" s="60" t="s">
        <v>44</v>
      </c>
      <c r="H20" s="61"/>
      <c r="I20" s="18" t="s">
        <v>29</v>
      </c>
      <c r="J20" s="18" t="s">
        <v>74</v>
      </c>
      <c r="K20" s="65"/>
      <c r="L20" s="66"/>
      <c r="M20" s="66"/>
      <c r="N20" s="67"/>
      <c r="O20" s="4"/>
    </row>
    <row r="21" spans="1:15" ht="33" customHeight="1" thickTop="1" thickBot="1" x14ac:dyDescent="0.3">
      <c r="A21" s="8"/>
      <c r="B21" s="93"/>
      <c r="C21" s="17" t="s">
        <v>70</v>
      </c>
      <c r="D21" s="19"/>
      <c r="E21" s="19"/>
      <c r="F21" s="19"/>
      <c r="G21" s="62"/>
      <c r="H21" s="63"/>
      <c r="I21" s="10"/>
      <c r="J21" s="18" t="s">
        <v>32</v>
      </c>
      <c r="K21" s="65"/>
      <c r="L21" s="66"/>
      <c r="M21" s="66"/>
      <c r="N21" s="67"/>
      <c r="O21" s="4"/>
    </row>
    <row r="22" spans="1:15" ht="33" customHeight="1" thickTop="1" thickBot="1" x14ac:dyDescent="0.3">
      <c r="A22" s="8"/>
      <c r="B22" s="93"/>
      <c r="C22" s="17" t="s">
        <v>71</v>
      </c>
      <c r="D22" s="19"/>
      <c r="E22" s="19"/>
      <c r="F22" s="19"/>
      <c r="G22" s="62"/>
      <c r="H22" s="63"/>
      <c r="I22" s="10"/>
      <c r="J22" s="18" t="s">
        <v>31</v>
      </c>
      <c r="K22" s="65"/>
      <c r="L22" s="66"/>
      <c r="M22" s="66"/>
      <c r="N22" s="67"/>
      <c r="O22" s="4"/>
    </row>
    <row r="23" spans="1:15" ht="9" customHeight="1" thickTop="1" thickBot="1" x14ac:dyDescent="0.3">
      <c r="A23" s="8"/>
      <c r="B23" s="37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9"/>
    </row>
    <row r="24" spans="1:15" ht="35.25" customHeight="1" thickTop="1" thickBot="1" x14ac:dyDescent="0.3">
      <c r="A24" s="8"/>
      <c r="B24" s="93" t="s">
        <v>81</v>
      </c>
      <c r="C24" s="9"/>
      <c r="D24" s="18" t="s">
        <v>0</v>
      </c>
      <c r="E24" s="18" t="s">
        <v>1</v>
      </c>
      <c r="F24" s="18" t="s">
        <v>43</v>
      </c>
      <c r="G24" s="60" t="s">
        <v>44</v>
      </c>
      <c r="H24" s="61"/>
      <c r="I24" s="18" t="s">
        <v>29</v>
      </c>
      <c r="J24" s="18" t="s">
        <v>74</v>
      </c>
      <c r="K24" s="65"/>
      <c r="L24" s="66"/>
      <c r="M24" s="66"/>
      <c r="N24" s="67"/>
      <c r="O24" s="4"/>
    </row>
    <row r="25" spans="1:15" ht="35.25" customHeight="1" thickTop="1" thickBot="1" x14ac:dyDescent="0.3">
      <c r="A25" s="8"/>
      <c r="B25" s="93"/>
      <c r="C25" s="17" t="s">
        <v>66</v>
      </c>
      <c r="D25" s="19"/>
      <c r="E25" s="19"/>
      <c r="F25" s="19"/>
      <c r="G25" s="62"/>
      <c r="H25" s="63"/>
      <c r="I25" s="10"/>
      <c r="J25" s="18" t="s">
        <v>32</v>
      </c>
      <c r="K25" s="65"/>
      <c r="L25" s="66"/>
      <c r="M25" s="66"/>
      <c r="N25" s="67"/>
      <c r="O25" s="4"/>
    </row>
    <row r="26" spans="1:15" ht="35.25" customHeight="1" thickTop="1" thickBot="1" x14ac:dyDescent="0.3">
      <c r="A26" s="8"/>
      <c r="B26" s="93"/>
      <c r="C26" s="17" t="s">
        <v>67</v>
      </c>
      <c r="D26" s="19"/>
      <c r="E26" s="19"/>
      <c r="F26" s="19"/>
      <c r="G26" s="62"/>
      <c r="H26" s="63"/>
      <c r="I26" s="10"/>
      <c r="J26" s="18" t="s">
        <v>31</v>
      </c>
      <c r="K26" s="65"/>
      <c r="L26" s="66"/>
      <c r="M26" s="66"/>
      <c r="N26" s="67"/>
      <c r="O26" s="4"/>
    </row>
    <row r="27" spans="1:15" ht="9" customHeight="1" thickTop="1" thickBot="1" x14ac:dyDescent="0.3">
      <c r="A27" s="8"/>
      <c r="B27" s="34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9"/>
    </row>
    <row r="28" spans="1:15" ht="34.5" customHeight="1" thickTop="1" thickBot="1" x14ac:dyDescent="0.3">
      <c r="A28" s="8"/>
      <c r="B28" s="90" t="s">
        <v>82</v>
      </c>
      <c r="C28" s="9"/>
      <c r="D28" s="18" t="s">
        <v>0</v>
      </c>
      <c r="E28" s="18" t="s">
        <v>1</v>
      </c>
      <c r="F28" s="18" t="s">
        <v>43</v>
      </c>
      <c r="G28" s="60" t="s">
        <v>44</v>
      </c>
      <c r="H28" s="61"/>
      <c r="I28" s="18" t="s">
        <v>29</v>
      </c>
      <c r="J28" s="18" t="s">
        <v>74</v>
      </c>
      <c r="K28" s="65"/>
      <c r="L28" s="66"/>
      <c r="M28" s="66"/>
      <c r="N28" s="67"/>
      <c r="O28" s="4"/>
    </row>
    <row r="29" spans="1:15" ht="34.5" customHeight="1" thickTop="1" thickBot="1" x14ac:dyDescent="0.3">
      <c r="A29" s="8"/>
      <c r="B29" s="91"/>
      <c r="C29" s="17" t="s">
        <v>72</v>
      </c>
      <c r="D29" s="19"/>
      <c r="E29" s="19"/>
      <c r="F29" s="19"/>
      <c r="G29" s="62"/>
      <c r="H29" s="63"/>
      <c r="I29" s="10"/>
      <c r="J29" s="18" t="s">
        <v>32</v>
      </c>
      <c r="K29" s="65"/>
      <c r="L29" s="66"/>
      <c r="M29" s="66"/>
      <c r="N29" s="67"/>
      <c r="O29" s="4"/>
    </row>
    <row r="30" spans="1:15" ht="34.5" customHeight="1" thickTop="1" thickBot="1" x14ac:dyDescent="0.3">
      <c r="A30" s="8"/>
      <c r="B30" s="92"/>
      <c r="C30" s="17" t="s">
        <v>73</v>
      </c>
      <c r="D30" s="19"/>
      <c r="E30" s="19"/>
      <c r="F30" s="19"/>
      <c r="G30" s="62"/>
      <c r="H30" s="63"/>
      <c r="I30" s="10"/>
      <c r="J30" s="18" t="s">
        <v>31</v>
      </c>
      <c r="K30" s="65"/>
      <c r="L30" s="66"/>
      <c r="M30" s="66"/>
      <c r="N30" s="67"/>
      <c r="O30" s="4"/>
    </row>
    <row r="31" spans="1:15" ht="9" customHeight="1" thickTop="1" x14ac:dyDescent="0.25">
      <c r="A31" s="8"/>
      <c r="B31" s="34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50"/>
    </row>
    <row r="32" spans="1:15" ht="12.75" thickBot="1" x14ac:dyDescent="0.3">
      <c r="B32" s="35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"/>
    </row>
    <row r="33" spans="1:17" s="25" customFormat="1" ht="34.15" customHeight="1" thickTop="1" thickBot="1" x14ac:dyDescent="0.3">
      <c r="A33" s="22"/>
      <c r="B33" s="109" t="s">
        <v>88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1"/>
      <c r="O33" s="23"/>
      <c r="P33" s="24"/>
    </row>
    <row r="34" spans="1:17" s="25" customFormat="1" ht="31.9" customHeight="1" thickTop="1" thickBot="1" x14ac:dyDescent="0.3">
      <c r="A34" s="22"/>
      <c r="B34" s="94"/>
      <c r="C34" s="97" t="s">
        <v>89</v>
      </c>
      <c r="D34" s="97"/>
      <c r="E34" s="97"/>
      <c r="F34" s="97"/>
      <c r="G34" s="97"/>
      <c r="H34" s="97"/>
      <c r="I34" s="97"/>
      <c r="J34" s="97"/>
      <c r="K34" s="97"/>
      <c r="L34" s="97"/>
      <c r="M34" s="98"/>
      <c r="N34" s="26"/>
      <c r="O34" s="23"/>
      <c r="P34" s="24"/>
    </row>
    <row r="35" spans="1:17" s="25" customFormat="1" ht="31.9" customHeight="1" thickTop="1" thickBot="1" x14ac:dyDescent="0.3">
      <c r="A35" s="22"/>
      <c r="B35" s="95"/>
      <c r="C35" s="101" t="s">
        <v>46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2"/>
      <c r="N35" s="27"/>
      <c r="O35" s="28"/>
      <c r="P35" s="28"/>
      <c r="Q35" s="29"/>
    </row>
    <row r="36" spans="1:17" s="25" customFormat="1" ht="31.9" customHeight="1" thickTop="1" thickBot="1" x14ac:dyDescent="0.3">
      <c r="A36" s="22"/>
      <c r="B36" s="95"/>
      <c r="C36" s="101" t="s">
        <v>47</v>
      </c>
      <c r="D36" s="101"/>
      <c r="E36" s="101"/>
      <c r="F36" s="101"/>
      <c r="G36" s="101"/>
      <c r="H36" s="101"/>
      <c r="I36" s="101"/>
      <c r="J36" s="101"/>
      <c r="K36" s="101"/>
      <c r="L36" s="101"/>
      <c r="M36" s="102"/>
      <c r="N36" s="27"/>
      <c r="O36" s="28"/>
      <c r="P36" s="28"/>
      <c r="Q36" s="29"/>
    </row>
    <row r="37" spans="1:17" s="25" customFormat="1" ht="31.9" customHeight="1" thickTop="1" thickBot="1" x14ac:dyDescent="0.3">
      <c r="A37" s="22"/>
      <c r="B37" s="95"/>
      <c r="C37" s="101" t="s">
        <v>48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2"/>
      <c r="N37" s="27"/>
      <c r="O37" s="28"/>
      <c r="P37" s="28"/>
      <c r="Q37" s="29"/>
    </row>
    <row r="38" spans="1:17" s="25" customFormat="1" ht="4.9000000000000004" customHeight="1" thickTop="1" thickBot="1" x14ac:dyDescent="0.3">
      <c r="A38" s="22"/>
      <c r="B38" s="95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57"/>
      <c r="O38" s="28"/>
      <c r="P38" s="28"/>
      <c r="Q38" s="29"/>
    </row>
    <row r="39" spans="1:17" s="25" customFormat="1" ht="31.9" customHeight="1" thickTop="1" thickBot="1" x14ac:dyDescent="0.3">
      <c r="A39" s="22"/>
      <c r="B39" s="95"/>
      <c r="C39" s="99" t="s">
        <v>90</v>
      </c>
      <c r="D39" s="99"/>
      <c r="E39" s="99"/>
      <c r="F39" s="99"/>
      <c r="G39" s="99"/>
      <c r="H39" s="99"/>
      <c r="I39" s="99"/>
      <c r="J39" s="99"/>
      <c r="K39" s="99"/>
      <c r="L39" s="99"/>
      <c r="M39" s="100"/>
      <c r="O39" s="28"/>
      <c r="P39" s="28"/>
      <c r="Q39" s="29"/>
    </row>
    <row r="40" spans="1:17" s="25" customFormat="1" ht="31.9" customHeight="1" thickTop="1" thickBot="1" x14ac:dyDescent="0.3">
      <c r="A40" s="22"/>
      <c r="B40" s="95"/>
      <c r="C40" s="101" t="s">
        <v>83</v>
      </c>
      <c r="D40" s="101"/>
      <c r="E40" s="101"/>
      <c r="F40" s="101"/>
      <c r="G40" s="101"/>
      <c r="H40" s="101"/>
      <c r="I40" s="101"/>
      <c r="J40" s="101"/>
      <c r="K40" s="101"/>
      <c r="L40" s="101"/>
      <c r="M40" s="102"/>
      <c r="N40" s="27"/>
      <c r="O40" s="28"/>
      <c r="P40" s="28"/>
      <c r="Q40" s="29"/>
    </row>
    <row r="41" spans="1:17" s="25" customFormat="1" ht="31.9" customHeight="1" thickTop="1" thickBot="1" x14ac:dyDescent="0.3">
      <c r="A41" s="22"/>
      <c r="B41" s="95"/>
      <c r="C41" s="101" t="s">
        <v>84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2"/>
      <c r="N41" s="27"/>
      <c r="O41" s="28"/>
      <c r="P41" s="28"/>
      <c r="Q41" s="29"/>
    </row>
    <row r="42" spans="1:17" s="25" customFormat="1" ht="31.9" customHeight="1" thickTop="1" thickBot="1" x14ac:dyDescent="0.3">
      <c r="A42" s="22"/>
      <c r="B42" s="95"/>
      <c r="C42" s="101" t="s">
        <v>48</v>
      </c>
      <c r="D42" s="101"/>
      <c r="E42" s="101"/>
      <c r="F42" s="101"/>
      <c r="G42" s="101"/>
      <c r="H42" s="101"/>
      <c r="I42" s="101"/>
      <c r="J42" s="101"/>
      <c r="K42" s="101"/>
      <c r="L42" s="101"/>
      <c r="M42" s="102"/>
      <c r="N42" s="27"/>
      <c r="O42" s="28"/>
      <c r="P42" s="28"/>
      <c r="Q42" s="29"/>
    </row>
    <row r="43" spans="1:17" s="25" customFormat="1" ht="4.9000000000000004" customHeight="1" thickTop="1" thickBot="1" x14ac:dyDescent="0.3">
      <c r="A43" s="22"/>
      <c r="B43" s="95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57"/>
      <c r="O43" s="28"/>
      <c r="P43" s="28"/>
      <c r="Q43" s="29"/>
    </row>
    <row r="44" spans="1:17" s="25" customFormat="1" ht="31.9" customHeight="1" thickTop="1" thickBot="1" x14ac:dyDescent="0.3">
      <c r="A44" s="22"/>
      <c r="B44" s="95"/>
      <c r="C44" s="99" t="s">
        <v>91</v>
      </c>
      <c r="D44" s="99"/>
      <c r="E44" s="99"/>
      <c r="F44" s="99"/>
      <c r="G44" s="99"/>
      <c r="H44" s="99"/>
      <c r="I44" s="99"/>
      <c r="J44" s="99"/>
      <c r="K44" s="99"/>
      <c r="L44" s="99"/>
      <c r="M44" s="100"/>
      <c r="O44" s="28"/>
      <c r="P44" s="28"/>
      <c r="Q44" s="29"/>
    </row>
    <row r="45" spans="1:17" s="25" customFormat="1" ht="31.9" customHeight="1" thickTop="1" thickBot="1" x14ac:dyDescent="0.3">
      <c r="A45" s="22"/>
      <c r="B45" s="95"/>
      <c r="C45" s="101" t="s">
        <v>49</v>
      </c>
      <c r="D45" s="101"/>
      <c r="E45" s="101"/>
      <c r="F45" s="101"/>
      <c r="G45" s="101"/>
      <c r="H45" s="101"/>
      <c r="I45" s="101"/>
      <c r="J45" s="101"/>
      <c r="K45" s="101"/>
      <c r="L45" s="101"/>
      <c r="M45" s="102"/>
      <c r="N45" s="27"/>
      <c r="O45" s="28"/>
      <c r="P45" s="28"/>
      <c r="Q45" s="29"/>
    </row>
    <row r="46" spans="1:17" s="25" customFormat="1" ht="31.9" customHeight="1" thickTop="1" thickBot="1" x14ac:dyDescent="0.3">
      <c r="A46" s="22"/>
      <c r="B46" s="95"/>
      <c r="C46" s="101" t="s">
        <v>85</v>
      </c>
      <c r="D46" s="101"/>
      <c r="E46" s="101"/>
      <c r="F46" s="101"/>
      <c r="G46" s="101"/>
      <c r="H46" s="101"/>
      <c r="I46" s="101"/>
      <c r="J46" s="101"/>
      <c r="K46" s="101"/>
      <c r="L46" s="101"/>
      <c r="M46" s="102"/>
      <c r="N46" s="27"/>
      <c r="O46" s="28"/>
      <c r="P46" s="28"/>
      <c r="Q46" s="29"/>
    </row>
    <row r="47" spans="1:17" s="25" customFormat="1" ht="31.9" customHeight="1" thickTop="1" thickBot="1" x14ac:dyDescent="0.3">
      <c r="A47" s="22"/>
      <c r="B47" s="95"/>
      <c r="C47" s="101" t="s">
        <v>86</v>
      </c>
      <c r="D47" s="101"/>
      <c r="E47" s="101"/>
      <c r="F47" s="101"/>
      <c r="G47" s="101"/>
      <c r="H47" s="101"/>
      <c r="I47" s="101"/>
      <c r="J47" s="101"/>
      <c r="K47" s="101"/>
      <c r="L47" s="101"/>
      <c r="M47" s="102"/>
      <c r="N47" s="27"/>
      <c r="O47" s="28"/>
      <c r="P47" s="28"/>
      <c r="Q47" s="29"/>
    </row>
    <row r="48" spans="1:17" s="25" customFormat="1" ht="4.9000000000000004" customHeight="1" thickTop="1" thickBot="1" x14ac:dyDescent="0.3">
      <c r="A48" s="22"/>
      <c r="B48" s="95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57"/>
      <c r="O48" s="28"/>
      <c r="P48" s="28"/>
      <c r="Q48" s="29"/>
    </row>
    <row r="49" spans="1:17" s="25" customFormat="1" ht="31.9" customHeight="1" thickTop="1" thickBot="1" x14ac:dyDescent="0.3">
      <c r="A49" s="22"/>
      <c r="B49" s="95"/>
      <c r="C49" s="99" t="s">
        <v>92</v>
      </c>
      <c r="D49" s="99"/>
      <c r="E49" s="99"/>
      <c r="F49" s="99"/>
      <c r="G49" s="99"/>
      <c r="H49" s="99"/>
      <c r="I49" s="99"/>
      <c r="J49" s="99"/>
      <c r="K49" s="99"/>
      <c r="L49" s="99"/>
      <c r="M49" s="100"/>
      <c r="N49" s="27"/>
      <c r="O49" s="28"/>
      <c r="P49" s="28"/>
      <c r="Q49" s="29"/>
    </row>
    <row r="50" spans="1:17" s="25" customFormat="1" ht="4.9000000000000004" customHeight="1" thickTop="1" thickBot="1" x14ac:dyDescent="0.3">
      <c r="A50" s="22"/>
      <c r="B50" s="95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57"/>
      <c r="O50" s="28"/>
      <c r="P50" s="28"/>
      <c r="Q50" s="29"/>
    </row>
    <row r="51" spans="1:17" s="25" customFormat="1" ht="31.9" customHeight="1" thickTop="1" thickBot="1" x14ac:dyDescent="0.3">
      <c r="A51" s="22"/>
      <c r="B51" s="95"/>
      <c r="C51" s="99" t="s">
        <v>93</v>
      </c>
      <c r="D51" s="99"/>
      <c r="E51" s="99"/>
      <c r="F51" s="99"/>
      <c r="G51" s="99"/>
      <c r="H51" s="99"/>
      <c r="I51" s="99"/>
      <c r="J51" s="99"/>
      <c r="K51" s="99"/>
      <c r="L51" s="99"/>
      <c r="M51" s="100"/>
      <c r="O51" s="28"/>
      <c r="P51" s="28"/>
      <c r="Q51" s="29"/>
    </row>
    <row r="52" spans="1:17" s="25" customFormat="1" ht="31.9" customHeight="1" thickTop="1" thickBot="1" x14ac:dyDescent="0.3">
      <c r="A52" s="22"/>
      <c r="B52" s="95"/>
      <c r="C52" s="101" t="s">
        <v>39</v>
      </c>
      <c r="D52" s="101"/>
      <c r="E52" s="101"/>
      <c r="F52" s="101"/>
      <c r="G52" s="101"/>
      <c r="H52" s="101"/>
      <c r="I52" s="101"/>
      <c r="J52" s="101"/>
      <c r="K52" s="101"/>
      <c r="L52" s="101"/>
      <c r="M52" s="102"/>
      <c r="N52" s="27"/>
      <c r="O52" s="28"/>
      <c r="P52" s="28"/>
      <c r="Q52" s="29"/>
    </row>
    <row r="53" spans="1:17" s="25" customFormat="1" ht="31.9" customHeight="1" thickTop="1" thickBot="1" x14ac:dyDescent="0.3">
      <c r="A53" s="22"/>
      <c r="B53" s="95"/>
      <c r="C53" s="101" t="s">
        <v>41</v>
      </c>
      <c r="D53" s="101"/>
      <c r="E53" s="101"/>
      <c r="F53" s="101"/>
      <c r="G53" s="101"/>
      <c r="H53" s="101"/>
      <c r="I53" s="101"/>
      <c r="J53" s="101"/>
      <c r="K53" s="101"/>
      <c r="L53" s="101"/>
      <c r="M53" s="102"/>
      <c r="N53" s="27"/>
      <c r="O53" s="28"/>
      <c r="P53" s="28"/>
      <c r="Q53" s="29"/>
    </row>
    <row r="54" spans="1:17" s="25" customFormat="1" ht="31.9" customHeight="1" thickTop="1" thickBot="1" x14ac:dyDescent="0.3">
      <c r="A54" s="22"/>
      <c r="B54" s="95"/>
      <c r="C54" s="101" t="s">
        <v>40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2"/>
      <c r="N54" s="27"/>
      <c r="O54" s="28"/>
      <c r="P54" s="28"/>
      <c r="Q54" s="29"/>
    </row>
    <row r="55" spans="1:17" s="25" customFormat="1" ht="31.9" customHeight="1" thickTop="1" thickBot="1" x14ac:dyDescent="0.3">
      <c r="A55" s="22"/>
      <c r="B55" s="95"/>
      <c r="C55" s="101" t="s">
        <v>36</v>
      </c>
      <c r="D55" s="101"/>
      <c r="E55" s="101"/>
      <c r="F55" s="101"/>
      <c r="G55" s="101"/>
      <c r="H55" s="101"/>
      <c r="I55" s="101"/>
      <c r="J55" s="101"/>
      <c r="K55" s="101"/>
      <c r="L55" s="101"/>
      <c r="M55" s="102"/>
      <c r="N55" s="27"/>
      <c r="O55" s="28"/>
      <c r="P55" s="28"/>
      <c r="Q55" s="29"/>
    </row>
    <row r="56" spans="1:17" s="25" customFormat="1" ht="31.9" customHeight="1" thickTop="1" thickBot="1" x14ac:dyDescent="0.3">
      <c r="A56" s="22"/>
      <c r="B56" s="95"/>
      <c r="C56" s="101" t="s">
        <v>87</v>
      </c>
      <c r="D56" s="101"/>
      <c r="E56" s="101"/>
      <c r="F56" s="101"/>
      <c r="G56" s="101"/>
      <c r="H56" s="101"/>
      <c r="I56" s="101"/>
      <c r="J56" s="101"/>
      <c r="K56" s="101"/>
      <c r="L56" s="101"/>
      <c r="M56" s="102"/>
      <c r="N56" s="27"/>
      <c r="O56" s="28"/>
      <c r="P56" s="28"/>
      <c r="Q56" s="29"/>
    </row>
    <row r="57" spans="1:17" s="25" customFormat="1" ht="31.9" customHeight="1" thickTop="1" thickBot="1" x14ac:dyDescent="0.3">
      <c r="A57" s="22"/>
      <c r="B57" s="95"/>
      <c r="C57" s="101" t="s">
        <v>37</v>
      </c>
      <c r="D57" s="101"/>
      <c r="E57" s="101"/>
      <c r="F57" s="101"/>
      <c r="G57" s="101"/>
      <c r="H57" s="101"/>
      <c r="I57" s="101"/>
      <c r="J57" s="101"/>
      <c r="K57" s="101"/>
      <c r="L57" s="101"/>
      <c r="M57" s="102"/>
      <c r="N57" s="27"/>
      <c r="O57" s="26"/>
      <c r="P57" s="26"/>
    </row>
    <row r="58" spans="1:17" s="25" customFormat="1" ht="31.9" customHeight="1" thickTop="1" thickBot="1" x14ac:dyDescent="0.3">
      <c r="A58" s="22"/>
      <c r="B58" s="96"/>
      <c r="C58" s="101" t="s">
        <v>38</v>
      </c>
      <c r="D58" s="101"/>
      <c r="E58" s="101"/>
      <c r="F58" s="101"/>
      <c r="G58" s="101"/>
      <c r="H58" s="101"/>
      <c r="I58" s="101"/>
      <c r="J58" s="101"/>
      <c r="K58" s="101"/>
      <c r="L58" s="101"/>
      <c r="M58" s="102"/>
      <c r="N58" s="27"/>
    </row>
    <row r="59" spans="1:17" ht="27.6" customHeight="1" thickTop="1" x14ac:dyDescent="0.25">
      <c r="B59" s="3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</sheetData>
  <sheetProtection sheet="1" objects="1" scenarios="1" selectLockedCells="1"/>
  <mergeCells count="90">
    <mergeCell ref="H10:H11"/>
    <mergeCell ref="H12:H13"/>
    <mergeCell ref="B1:O1"/>
    <mergeCell ref="B33:N33"/>
    <mergeCell ref="L10:L11"/>
    <mergeCell ref="J10:J11"/>
    <mergeCell ref="D10:D11"/>
    <mergeCell ref="B16:B18"/>
    <mergeCell ref="C14:N14"/>
    <mergeCell ref="C19:N19"/>
    <mergeCell ref="C15:I15"/>
    <mergeCell ref="F10:F11"/>
    <mergeCell ref="E10:E11"/>
    <mergeCell ref="C10:C11"/>
    <mergeCell ref="C12:C13"/>
    <mergeCell ref="D12:D13"/>
    <mergeCell ref="E12:E13"/>
    <mergeCell ref="F12:F13"/>
    <mergeCell ref="C58:M58"/>
    <mergeCell ref="C53:M53"/>
    <mergeCell ref="C54:M54"/>
    <mergeCell ref="C55:M55"/>
    <mergeCell ref="C56:M56"/>
    <mergeCell ref="C57:M57"/>
    <mergeCell ref="K30:N30"/>
    <mergeCell ref="K24:N24"/>
    <mergeCell ref="K25:N25"/>
    <mergeCell ref="K26:N26"/>
    <mergeCell ref="K28:N28"/>
    <mergeCell ref="K29:N29"/>
    <mergeCell ref="B34:B58"/>
    <mergeCell ref="C34:M34"/>
    <mergeCell ref="C51:M51"/>
    <mergeCell ref="C52:M52"/>
    <mergeCell ref="C35:M35"/>
    <mergeCell ref="C36:M36"/>
    <mergeCell ref="C37:M37"/>
    <mergeCell ref="C40:M40"/>
    <mergeCell ref="C41:M41"/>
    <mergeCell ref="C45:M45"/>
    <mergeCell ref="C46:M46"/>
    <mergeCell ref="C47:M47"/>
    <mergeCell ref="C49:M49"/>
    <mergeCell ref="C42:M42"/>
    <mergeCell ref="C39:M39"/>
    <mergeCell ref="C44:M44"/>
    <mergeCell ref="B28:B30"/>
    <mergeCell ref="B20:B22"/>
    <mergeCell ref="B24:B26"/>
    <mergeCell ref="C23:N23"/>
    <mergeCell ref="C27:N27"/>
    <mergeCell ref="G20:H20"/>
    <mergeCell ref="G24:H24"/>
    <mergeCell ref="G28:H28"/>
    <mergeCell ref="K20:N20"/>
    <mergeCell ref="K21:N21"/>
    <mergeCell ref="K22:N22"/>
    <mergeCell ref="G25:H25"/>
    <mergeCell ref="G26:H26"/>
    <mergeCell ref="G29:H29"/>
    <mergeCell ref="G30:H30"/>
    <mergeCell ref="G22:H22"/>
    <mergeCell ref="C2:N2"/>
    <mergeCell ref="J6:L6"/>
    <mergeCell ref="C3:H3"/>
    <mergeCell ref="D5:H5"/>
    <mergeCell ref="D6:E6"/>
    <mergeCell ref="F4:H4"/>
    <mergeCell ref="D7:H7"/>
    <mergeCell ref="I3:N3"/>
    <mergeCell ref="J4:N4"/>
    <mergeCell ref="J7:L7"/>
    <mergeCell ref="J5:N5"/>
    <mergeCell ref="G6:H6"/>
    <mergeCell ref="C8:N8"/>
    <mergeCell ref="G16:H16"/>
    <mergeCell ref="G17:H17"/>
    <mergeCell ref="G18:H18"/>
    <mergeCell ref="G21:H21"/>
    <mergeCell ref="J15:N15"/>
    <mergeCell ref="K16:N16"/>
    <mergeCell ref="K17:N17"/>
    <mergeCell ref="K18:N18"/>
    <mergeCell ref="C9:F9"/>
    <mergeCell ref="J12:J13"/>
    <mergeCell ref="I10:I11"/>
    <mergeCell ref="I12:I13"/>
    <mergeCell ref="H9:J9"/>
    <mergeCell ref="L9:N9"/>
    <mergeCell ref="L12:L13"/>
  </mergeCells>
  <dataValidations count="1">
    <dataValidation type="list" allowBlank="1" showInputMessage="1" showErrorMessage="1" errorTitle="Attenzione!" error="Selezionare una voce dall'elenco." sqref="N49:N50">
      <formula1>"SI,NO"</formula1>
    </dataValidation>
  </dataValidations>
  <pageMargins left="0.23622047244094491" right="0.23622047244094491" top="0.42" bottom="0.2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CN3"/>
  <sheetViews>
    <sheetView workbookViewId="0">
      <pane ySplit="1" topLeftCell="A2" activePane="bottomLeft" state="frozen"/>
      <selection pane="bottomLeft" activeCell="A11" sqref="A11"/>
    </sheetView>
  </sheetViews>
  <sheetFormatPr defaultColWidth="9.140625" defaultRowHeight="11.25" x14ac:dyDescent="0.25"/>
  <cols>
    <col min="1" max="75" width="13.28515625" style="16" customWidth="1"/>
    <col min="76" max="16384" width="9.140625" style="16"/>
  </cols>
  <sheetData>
    <row r="1" spans="1:92" s="3" customFormat="1" ht="37.5" customHeight="1" x14ac:dyDescent="0.25">
      <c r="A1" s="39" t="s">
        <v>4</v>
      </c>
      <c r="B1" s="39" t="s">
        <v>5</v>
      </c>
      <c r="C1" s="39" t="s">
        <v>2</v>
      </c>
      <c r="D1" s="39" t="s">
        <v>6</v>
      </c>
      <c r="E1" s="39" t="s">
        <v>7</v>
      </c>
      <c r="F1" s="39" t="s">
        <v>25</v>
      </c>
      <c r="G1" s="39" t="s">
        <v>0</v>
      </c>
      <c r="H1" s="39" t="s">
        <v>1</v>
      </c>
      <c r="I1" s="2" t="s">
        <v>2</v>
      </c>
      <c r="J1" s="2" t="s">
        <v>3</v>
      </c>
      <c r="K1" s="42" t="s">
        <v>27</v>
      </c>
      <c r="L1" s="42" t="s">
        <v>26</v>
      </c>
      <c r="M1" s="12" t="s">
        <v>8</v>
      </c>
      <c r="N1" s="12" t="s">
        <v>9</v>
      </c>
      <c r="O1" s="12" t="s">
        <v>10</v>
      </c>
      <c r="P1" s="12" t="s">
        <v>11</v>
      </c>
      <c r="Q1" s="43" t="s">
        <v>98</v>
      </c>
      <c r="R1" s="43" t="s">
        <v>99</v>
      </c>
      <c r="S1" s="43" t="s">
        <v>100</v>
      </c>
      <c r="T1" s="43" t="s">
        <v>101</v>
      </c>
      <c r="U1" s="43" t="s">
        <v>102</v>
      </c>
      <c r="V1" s="43" t="s">
        <v>103</v>
      </c>
      <c r="W1" s="43" t="s">
        <v>104</v>
      </c>
      <c r="X1" s="11" t="s">
        <v>12</v>
      </c>
      <c r="Y1" s="11" t="s">
        <v>12</v>
      </c>
      <c r="Z1" s="11" t="s">
        <v>18</v>
      </c>
      <c r="AA1" s="11" t="s">
        <v>18</v>
      </c>
      <c r="AB1" s="11" t="s">
        <v>29</v>
      </c>
      <c r="AC1" s="11" t="s">
        <v>13</v>
      </c>
      <c r="AD1" s="11" t="s">
        <v>13</v>
      </c>
      <c r="AE1" s="11" t="s">
        <v>18</v>
      </c>
      <c r="AF1" s="11" t="s">
        <v>18</v>
      </c>
      <c r="AG1" s="11" t="s">
        <v>29</v>
      </c>
      <c r="AH1" s="11" t="s">
        <v>33</v>
      </c>
      <c r="AI1" s="11" t="s">
        <v>32</v>
      </c>
      <c r="AJ1" s="11" t="s">
        <v>45</v>
      </c>
      <c r="AK1" s="13" t="s">
        <v>19</v>
      </c>
      <c r="AL1" s="13" t="s">
        <v>19</v>
      </c>
      <c r="AM1" s="13" t="s">
        <v>18</v>
      </c>
      <c r="AN1" s="13" t="s">
        <v>18</v>
      </c>
      <c r="AO1" s="13" t="s">
        <v>29</v>
      </c>
      <c r="AP1" s="13" t="s">
        <v>20</v>
      </c>
      <c r="AQ1" s="13" t="s">
        <v>20</v>
      </c>
      <c r="AR1" s="13" t="s">
        <v>18</v>
      </c>
      <c r="AS1" s="13" t="s">
        <v>18</v>
      </c>
      <c r="AT1" s="13" t="s">
        <v>29</v>
      </c>
      <c r="AU1" s="13" t="s">
        <v>33</v>
      </c>
      <c r="AV1" s="13" t="s">
        <v>32</v>
      </c>
      <c r="AW1" s="13" t="s">
        <v>45</v>
      </c>
      <c r="AX1" s="14" t="s">
        <v>21</v>
      </c>
      <c r="AY1" s="14" t="s">
        <v>21</v>
      </c>
      <c r="AZ1" s="14" t="s">
        <v>18</v>
      </c>
      <c r="BA1" s="14" t="s">
        <v>18</v>
      </c>
      <c r="BB1" s="14" t="s">
        <v>29</v>
      </c>
      <c r="BC1" s="14" t="s">
        <v>22</v>
      </c>
      <c r="BD1" s="14" t="s">
        <v>22</v>
      </c>
      <c r="BE1" s="14" t="s">
        <v>18</v>
      </c>
      <c r="BF1" s="14" t="s">
        <v>18</v>
      </c>
      <c r="BG1" s="14" t="s">
        <v>29</v>
      </c>
      <c r="BH1" s="14" t="s">
        <v>33</v>
      </c>
      <c r="BI1" s="14" t="s">
        <v>32</v>
      </c>
      <c r="BJ1" s="14" t="s">
        <v>32</v>
      </c>
      <c r="BK1" s="15" t="s">
        <v>23</v>
      </c>
      <c r="BL1" s="15" t="s">
        <v>23</v>
      </c>
      <c r="BM1" s="15" t="s">
        <v>18</v>
      </c>
      <c r="BN1" s="15" t="s">
        <v>18</v>
      </c>
      <c r="BO1" s="15" t="s">
        <v>29</v>
      </c>
      <c r="BP1" s="15" t="s">
        <v>24</v>
      </c>
      <c r="BQ1" s="15" t="s">
        <v>24</v>
      </c>
      <c r="BR1" s="15" t="s">
        <v>18</v>
      </c>
      <c r="BS1" s="15" t="s">
        <v>18</v>
      </c>
      <c r="BT1" s="15" t="s">
        <v>29</v>
      </c>
      <c r="BU1" s="15" t="s">
        <v>33</v>
      </c>
      <c r="BV1" s="15" t="s">
        <v>32</v>
      </c>
      <c r="BW1" s="15" t="s">
        <v>32</v>
      </c>
      <c r="BX1" s="11" t="s">
        <v>50</v>
      </c>
      <c r="BY1" s="11" t="s">
        <v>51</v>
      </c>
      <c r="BZ1" s="11" t="s">
        <v>52</v>
      </c>
      <c r="CA1" s="11" t="s">
        <v>53</v>
      </c>
      <c r="CB1" s="11" t="s">
        <v>54</v>
      </c>
      <c r="CC1" s="11" t="s">
        <v>55</v>
      </c>
      <c r="CD1" s="11" t="s">
        <v>56</v>
      </c>
      <c r="CE1" s="11" t="s">
        <v>57</v>
      </c>
      <c r="CF1" s="11" t="s">
        <v>58</v>
      </c>
      <c r="CG1" s="11">
        <v>4</v>
      </c>
      <c r="CH1" s="11" t="s">
        <v>59</v>
      </c>
      <c r="CI1" s="11" t="s">
        <v>60</v>
      </c>
      <c r="CJ1" s="11" t="s">
        <v>61</v>
      </c>
      <c r="CK1" s="11" t="s">
        <v>62</v>
      </c>
      <c r="CL1" s="11" t="s">
        <v>63</v>
      </c>
      <c r="CM1" s="11" t="s">
        <v>64</v>
      </c>
      <c r="CN1" s="11" t="s">
        <v>65</v>
      </c>
    </row>
    <row r="2" spans="1:92" s="1" customFormat="1" ht="24.75" customHeight="1" x14ac:dyDescent="0.25">
      <c r="A2" s="40">
        <f>Alfa</f>
        <v>0</v>
      </c>
      <c r="B2" s="41">
        <f>Denominazione</f>
        <v>0</v>
      </c>
      <c r="C2" s="41">
        <f>CFAss</f>
        <v>0</v>
      </c>
      <c r="D2" s="41">
        <f>ComuneSL</f>
        <v>0</v>
      </c>
      <c r="E2" s="41">
        <f>ProvinciaSL</f>
        <v>0</v>
      </c>
      <c r="F2" s="41">
        <f>Indirizzo</f>
        <v>0</v>
      </c>
      <c r="G2" s="41">
        <f>Nome</f>
        <v>0</v>
      </c>
      <c r="H2" s="41">
        <f>Cognome</f>
        <v>0</v>
      </c>
      <c r="I2" s="41">
        <f>CFLegRap</f>
        <v>0</v>
      </c>
      <c r="J2" s="41">
        <f>Recapito</f>
        <v>0</v>
      </c>
      <c r="K2" s="41">
        <f>LuogoNascita</f>
        <v>0</v>
      </c>
      <c r="L2" s="41">
        <f>DataNascita</f>
        <v>0</v>
      </c>
      <c r="M2" s="41">
        <f>AIB</f>
        <v>0</v>
      </c>
      <c r="N2" s="41">
        <f>IDRO</f>
        <v>0</v>
      </c>
      <c r="O2" s="41">
        <f>PATT</f>
        <v>0</v>
      </c>
      <c r="P2" s="41">
        <f>SUPP_IDR</f>
        <v>0</v>
      </c>
      <c r="Q2" s="41">
        <f>PP_AIB</f>
        <v>0</v>
      </c>
      <c r="R2" s="41">
        <f>PP_Patt</f>
        <v>0</v>
      </c>
      <c r="S2" s="41">
        <f>PP_Sup_Idro</f>
        <v>0</v>
      </c>
      <c r="T2" s="41">
        <f>V1_Mod</f>
        <v>0</v>
      </c>
      <c r="U2" s="41">
        <f>V1_Targa</f>
        <v>0</v>
      </c>
      <c r="V2" s="41">
        <f>V2_Mod</f>
        <v>0</v>
      </c>
      <c r="W2" s="41">
        <f>V2_Targa</f>
        <v>0</v>
      </c>
      <c r="X2" s="41">
        <f>AIBNomeRef1</f>
        <v>0</v>
      </c>
      <c r="Y2" s="41">
        <f>AIBCognomeRef1</f>
        <v>0</v>
      </c>
      <c r="Z2" s="41">
        <f>AIBCell1Ref1</f>
        <v>0</v>
      </c>
      <c r="AA2" s="41">
        <f>AIBCell2Ref1</f>
        <v>0</v>
      </c>
      <c r="AB2" s="41">
        <f>AIBCell3Ref1</f>
        <v>0</v>
      </c>
      <c r="AC2" s="41">
        <f>AIBNomeRef2</f>
        <v>0</v>
      </c>
      <c r="AD2" s="41">
        <f>AIBCognomeRef2</f>
        <v>0</v>
      </c>
      <c r="AE2" s="41">
        <f>AIBCell1Ref2</f>
        <v>0</v>
      </c>
      <c r="AF2" s="41">
        <f>AIBCell2Ref2</f>
        <v>0</v>
      </c>
      <c r="AG2" s="41">
        <f>AIBCell3Ref2</f>
        <v>0</v>
      </c>
      <c r="AH2" s="41">
        <f>Comune_Op_Aib</f>
        <v>0</v>
      </c>
      <c r="AI2" s="41">
        <f>Mezzo_Aib</f>
        <v>0</v>
      </c>
      <c r="AJ2" s="41">
        <f>Targa_Aib</f>
        <v>0</v>
      </c>
      <c r="AK2" s="41">
        <f>IDRONomeRef1</f>
        <v>0</v>
      </c>
      <c r="AL2" s="41">
        <f>IDROCognomeRef1</f>
        <v>0</v>
      </c>
      <c r="AM2" s="41">
        <f>IDROCell1Ref1</f>
        <v>0</v>
      </c>
      <c r="AN2" s="41">
        <f>IDROCell2Ref1</f>
        <v>0</v>
      </c>
      <c r="AO2" s="41">
        <f>IDROCell3Ref1</f>
        <v>0</v>
      </c>
      <c r="AP2" s="41">
        <f>IDRONomeRef2</f>
        <v>0</v>
      </c>
      <c r="AQ2" s="41">
        <f>IDROCognomeRef2</f>
        <v>0</v>
      </c>
      <c r="AR2" s="41">
        <f>IDROCell1Ref2</f>
        <v>0</v>
      </c>
      <c r="AS2" s="41">
        <f>IDROCell2Ref2</f>
        <v>0</v>
      </c>
      <c r="AT2" s="41">
        <f>IDROCell3Ref2</f>
        <v>0</v>
      </c>
      <c r="AU2" s="41">
        <f>Comune_Op_Idro</f>
        <v>0</v>
      </c>
      <c r="AV2" s="41">
        <f>Mezzo_Idro</f>
        <v>0</v>
      </c>
      <c r="AW2" s="41">
        <f>Targa_Idro</f>
        <v>0</v>
      </c>
      <c r="AX2" s="41">
        <f>PATTNomeRef1</f>
        <v>0</v>
      </c>
      <c r="AY2" s="41">
        <f>PATTCognomeRef1</f>
        <v>0</v>
      </c>
      <c r="AZ2" s="41">
        <f>PATTCell1Ref1</f>
        <v>0</v>
      </c>
      <c r="BA2" s="41">
        <f>PATTCell2Ref1</f>
        <v>0</v>
      </c>
      <c r="BB2" s="41">
        <f>PATTCell3Ref1</f>
        <v>0</v>
      </c>
      <c r="BC2" s="41">
        <f>PATTNomeRef2</f>
        <v>0</v>
      </c>
      <c r="BD2" s="41">
        <f>PATTCognomeRef2</f>
        <v>0</v>
      </c>
      <c r="BE2" s="41">
        <f>PATTCell1Ref2</f>
        <v>0</v>
      </c>
      <c r="BF2" s="41">
        <f>PATTCell2Ref2</f>
        <v>0</v>
      </c>
      <c r="BG2" s="41">
        <f>PATTCell3Ref2</f>
        <v>0</v>
      </c>
      <c r="BH2" s="41">
        <f>Comune_Op_Patt</f>
        <v>0</v>
      </c>
      <c r="BI2" s="41">
        <f>Mezzo_Patt</f>
        <v>0</v>
      </c>
      <c r="BJ2" s="41">
        <f>Targa_Patt</f>
        <v>0</v>
      </c>
      <c r="BK2" s="41">
        <f>SUPIDRONomeRef1</f>
        <v>0</v>
      </c>
      <c r="BL2" s="41">
        <f>SUPIDROCognomeRef1</f>
        <v>0</v>
      </c>
      <c r="BM2" s="41">
        <f>SUPIDROCell1Ref1</f>
        <v>0</v>
      </c>
      <c r="BN2" s="41">
        <f>SUPIDROCell2Ref1</f>
        <v>0</v>
      </c>
      <c r="BO2" s="41">
        <f>SUPIDROCell3Ref1</f>
        <v>0</v>
      </c>
      <c r="BP2" s="41">
        <f>SUPIDRONomeRef2</f>
        <v>0</v>
      </c>
      <c r="BQ2" s="41">
        <f>SUPIDROCognomeRef2</f>
        <v>0</v>
      </c>
      <c r="BR2" s="41">
        <f>SUPIDROCell1Ref2</f>
        <v>0</v>
      </c>
      <c r="BS2" s="41">
        <f>SUPIDROCell2Ref2</f>
        <v>0</v>
      </c>
      <c r="BT2" s="41">
        <f>SUPIDROCell3Ref2</f>
        <v>0</v>
      </c>
      <c r="BU2" s="41">
        <f>Comune_Op_SuppIdro</f>
        <v>0</v>
      </c>
      <c r="BV2" s="41">
        <f>Mezzo_SuppIdro</f>
        <v>0</v>
      </c>
      <c r="BW2" s="41">
        <f>Targa_SuppIdro</f>
        <v>0</v>
      </c>
      <c r="BX2" s="40">
        <f>N_ConvenzioneMin5</f>
        <v>0</v>
      </c>
      <c r="BY2" s="40">
        <f>N_Convenzione5e10</f>
        <v>0</v>
      </c>
      <c r="BZ2" s="40">
        <f>N_ConvenzioneMagg10</f>
        <v>0</v>
      </c>
      <c r="CA2" s="40">
        <f>N_Formazione03</f>
        <v>0</v>
      </c>
      <c r="CB2" s="40">
        <f>N_Formazione7e10</f>
        <v>0</v>
      </c>
      <c r="CC2" s="40">
        <f>N_FormazioneMagg10</f>
        <v>0</v>
      </c>
      <c r="CD2" s="40">
        <f>N_Vol_Pat_CD_3</f>
        <v>0</v>
      </c>
      <c r="CE2" s="40">
        <f>N_Vol_Pat_CD_4_5</f>
        <v>0</v>
      </c>
      <c r="CF2" s="40">
        <f>N_Vol_Pat_CD_5</f>
        <v>0</v>
      </c>
      <c r="CG2" s="40">
        <f>Adesione_Coord</f>
        <v>0</v>
      </c>
      <c r="CH2" s="40">
        <f>PickUpMagg2</f>
        <v>0</v>
      </c>
      <c r="CI2" s="40">
        <f>PickUp1e2</f>
        <v>0</v>
      </c>
      <c r="CJ2" s="40">
        <f>TraspPersoneMagg2</f>
        <v>0</v>
      </c>
      <c r="CK2" s="40">
        <f>TraspPersone1e2</f>
        <v>0</v>
      </c>
      <c r="CL2" s="40">
        <f>Natanti_Autobotti</f>
        <v>0</v>
      </c>
      <c r="CM2" s="40">
        <f>IdrovoraSup2</f>
        <v>0</v>
      </c>
      <c r="CN2" s="40">
        <f>IdrovoraInf2</f>
        <v>0</v>
      </c>
    </row>
    <row r="3" spans="1:92" x14ac:dyDescent="0.25"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94</vt:i4>
      </vt:variant>
    </vt:vector>
  </HeadingPairs>
  <TitlesOfParts>
    <vt:vector size="96" baseType="lpstr">
      <vt:lpstr>MANIFESTAZIONE INTERESSE</vt:lpstr>
      <vt:lpstr>Riepilogo</vt:lpstr>
      <vt:lpstr>Adesione_Coord</vt:lpstr>
      <vt:lpstr>AIB</vt:lpstr>
      <vt:lpstr>AIBCell1Ref1</vt:lpstr>
      <vt:lpstr>AIBCell1Ref2</vt:lpstr>
      <vt:lpstr>AIBCell2Ref1</vt:lpstr>
      <vt:lpstr>AIBCell2Ref2</vt:lpstr>
      <vt:lpstr>AIBCell3Ref1</vt:lpstr>
      <vt:lpstr>AIBCell3Ref2</vt:lpstr>
      <vt:lpstr>AIBCognomeRef1</vt:lpstr>
      <vt:lpstr>AIBCognomeRef2</vt:lpstr>
      <vt:lpstr>AIBNomeRef1</vt:lpstr>
      <vt:lpstr>AIBNomeRef2</vt:lpstr>
      <vt:lpstr>Alfa</vt:lpstr>
      <vt:lpstr>'MANIFESTAZIONE INTERESSE'!Area_stampa</vt:lpstr>
      <vt:lpstr>CFAss</vt:lpstr>
      <vt:lpstr>CFLegRap</vt:lpstr>
      <vt:lpstr>Cognome</vt:lpstr>
      <vt:lpstr>Comune_Op_Aib</vt:lpstr>
      <vt:lpstr>Comune_Op_Idro</vt:lpstr>
      <vt:lpstr>Comune_Op_Patt</vt:lpstr>
      <vt:lpstr>Comune_Op_SuppIdro</vt:lpstr>
      <vt:lpstr>ComuneSL</vt:lpstr>
      <vt:lpstr>DataNascita</vt:lpstr>
      <vt:lpstr>Denominazione</vt:lpstr>
      <vt:lpstr>IDRO</vt:lpstr>
      <vt:lpstr>IDROCell1Ref1</vt:lpstr>
      <vt:lpstr>IDROCell1Ref2</vt:lpstr>
      <vt:lpstr>IDROCell2Ref1</vt:lpstr>
      <vt:lpstr>IDROCell2Ref2</vt:lpstr>
      <vt:lpstr>IDROCell3Ref1</vt:lpstr>
      <vt:lpstr>IDROCell3Ref2</vt:lpstr>
      <vt:lpstr>IDROCognomeRef1</vt:lpstr>
      <vt:lpstr>IDROCognomeRef2</vt:lpstr>
      <vt:lpstr>IDRONomeRef1</vt:lpstr>
      <vt:lpstr>IDRONomeRef2</vt:lpstr>
      <vt:lpstr>IdrovoraInf2</vt:lpstr>
      <vt:lpstr>IdrovoraSup2</vt:lpstr>
      <vt:lpstr>Indirizzo</vt:lpstr>
      <vt:lpstr>LuogoNascita</vt:lpstr>
      <vt:lpstr>Manifestazione</vt:lpstr>
      <vt:lpstr>Mezzo_Aib</vt:lpstr>
      <vt:lpstr>Mezzo_Idro</vt:lpstr>
      <vt:lpstr>Mezzo_Patt</vt:lpstr>
      <vt:lpstr>Mezzo_SuppIdro</vt:lpstr>
      <vt:lpstr>N_Convenzione5e10</vt:lpstr>
      <vt:lpstr>N_ConvenzioneMagg10</vt:lpstr>
      <vt:lpstr>N_ConvenzioneMin5</vt:lpstr>
      <vt:lpstr>N_Formazione03</vt:lpstr>
      <vt:lpstr>N_Formazione7e10</vt:lpstr>
      <vt:lpstr>N_FormazioneMagg10</vt:lpstr>
      <vt:lpstr>N_Vol_Pat_CD_3</vt:lpstr>
      <vt:lpstr>N_Vol_Pat_CD_4_5</vt:lpstr>
      <vt:lpstr>N_Vol_Pat_CD_5</vt:lpstr>
      <vt:lpstr>Natanti_Autobotti</vt:lpstr>
      <vt:lpstr>Nome</vt:lpstr>
      <vt:lpstr>PATT</vt:lpstr>
      <vt:lpstr>PATTCell1Ref1</vt:lpstr>
      <vt:lpstr>PATTCell1Ref2</vt:lpstr>
      <vt:lpstr>PATTCell2Ref1</vt:lpstr>
      <vt:lpstr>PATTCell2Ref2</vt:lpstr>
      <vt:lpstr>PATTCell3Ref1</vt:lpstr>
      <vt:lpstr>PATTCell3Ref2</vt:lpstr>
      <vt:lpstr>PATTCognomeRef1</vt:lpstr>
      <vt:lpstr>PATTCognomeRef2</vt:lpstr>
      <vt:lpstr>PATTNomeRef1</vt:lpstr>
      <vt:lpstr>PATTNomeRef2</vt:lpstr>
      <vt:lpstr>PickUp1e2</vt:lpstr>
      <vt:lpstr>PickUpMagg2</vt:lpstr>
      <vt:lpstr>PP_AIB</vt:lpstr>
      <vt:lpstr>PP_Patt</vt:lpstr>
      <vt:lpstr>PP_Sup_Idro</vt:lpstr>
      <vt:lpstr>ProvinciaSL</vt:lpstr>
      <vt:lpstr>Recapito</vt:lpstr>
      <vt:lpstr>SUPIDROCell1Ref1</vt:lpstr>
      <vt:lpstr>SUPIDROCell1Ref2</vt:lpstr>
      <vt:lpstr>SUPIDROCell2Ref1</vt:lpstr>
      <vt:lpstr>SUPIDROCell2Ref2</vt:lpstr>
      <vt:lpstr>SUPIDROCell3Ref1</vt:lpstr>
      <vt:lpstr>SUPIDROCell3Ref2</vt:lpstr>
      <vt:lpstr>SUPIDROCognomeRef1</vt:lpstr>
      <vt:lpstr>SUPIDROCognomeRef2</vt:lpstr>
      <vt:lpstr>SUPIDRONomeRef1</vt:lpstr>
      <vt:lpstr>SUPIDRONomeRef2</vt:lpstr>
      <vt:lpstr>SUPP_IDR</vt:lpstr>
      <vt:lpstr>Targa_Aib</vt:lpstr>
      <vt:lpstr>Targa_Idro</vt:lpstr>
      <vt:lpstr>Targa_Patt</vt:lpstr>
      <vt:lpstr>Targa_SuppIdro</vt:lpstr>
      <vt:lpstr>TraspPersone1e2</vt:lpstr>
      <vt:lpstr>TraspPersoneMagg2</vt:lpstr>
      <vt:lpstr>V1_Mod</vt:lpstr>
      <vt:lpstr>V1_Targa</vt:lpstr>
      <vt:lpstr>V2_Mod</vt:lpstr>
      <vt:lpstr>V2_Targa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</dc:creator>
  <cp:lastModifiedBy>Ciavatta Simona</cp:lastModifiedBy>
  <cp:lastPrinted>2021-06-07T12:51:36Z</cp:lastPrinted>
  <dcterms:created xsi:type="dcterms:W3CDTF">2020-06-03T13:31:45Z</dcterms:created>
  <dcterms:modified xsi:type="dcterms:W3CDTF">2026-05-07T07:52:07Z</dcterms:modified>
</cp:coreProperties>
</file>